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7"/>
  <workbookPr defaultThemeVersion="124226"/>
  <mc:AlternateContent xmlns:mc="http://schemas.openxmlformats.org/markup-compatibility/2006">
    <mc:Choice Requires="x15">
      <x15ac:absPath xmlns:x15ac="http://schemas.microsoft.com/office/spreadsheetml/2010/11/ac" url="I:\UFS-VUIM-IUP\Nordplus\Nordplus Voksen 2012-2018\Behandling af afrapporteringer\Templates til afrapportering af budget - BEV\"/>
    </mc:Choice>
  </mc:AlternateContent>
  <xr:revisionPtr revIDLastSave="0" documentId="8_{C589728E-7EC6-4213-9732-DF6EB07EB7F3}" xr6:coauthVersionLast="36" xr6:coauthVersionMax="36" xr10:uidLastSave="{00000000-0000-0000-0000-000000000000}"/>
  <bookViews>
    <workbookView xWindow="0" yWindow="0" windowWidth="28800" windowHeight="12300" xr2:uid="{00000000-000D-0000-FFFF-FFFF00000000}"/>
  </bookViews>
  <sheets>
    <sheet name="1. Information on applied grant" sheetId="4" r:id="rId1"/>
    <sheet name="2. Summary of applied grant" sheetId="6" r:id="rId2"/>
    <sheet name="3. Unit costs" sheetId="5" r:id="rId3"/>
  </sheets>
  <calcPr calcId="191029"/>
</workbook>
</file>

<file path=xl/calcChain.xml><?xml version="1.0" encoding="utf-8"?>
<calcChain xmlns="http://schemas.openxmlformats.org/spreadsheetml/2006/main">
  <c r="B29" i="4" l="1"/>
  <c r="B53" i="4"/>
  <c r="B54" i="4"/>
  <c r="B55" i="4"/>
  <c r="B30" i="4"/>
  <c r="B31" i="4"/>
  <c r="C133" i="6" l="1"/>
  <c r="C136" i="6" s="1"/>
  <c r="C127" i="6"/>
  <c r="C130" i="6" s="1"/>
  <c r="C121" i="6"/>
  <c r="C124" i="6" s="1"/>
  <c r="C115" i="6"/>
  <c r="C118" i="6" s="1"/>
  <c r="C109" i="6"/>
  <c r="C112" i="6" s="1"/>
  <c r="C103" i="6"/>
  <c r="C106" i="6" s="1"/>
  <c r="C97" i="6"/>
  <c r="C100" i="6" s="1"/>
  <c r="C91" i="6"/>
  <c r="C94" i="6" s="1"/>
  <c r="C85" i="6"/>
  <c r="C88" i="6" s="1"/>
  <c r="C79" i="6"/>
  <c r="C82" i="6" s="1"/>
  <c r="C73" i="6"/>
  <c r="C76" i="6" s="1"/>
  <c r="C13" i="6"/>
  <c r="B71" i="4"/>
  <c r="C71" i="4"/>
  <c r="E71" i="4" s="1"/>
  <c r="C123" i="6" s="1"/>
  <c r="B72" i="4"/>
  <c r="C72" i="4"/>
  <c r="E72" i="4"/>
  <c r="C129" i="6" s="1"/>
  <c r="B73" i="4"/>
  <c r="C73" i="4"/>
  <c r="E73" i="4"/>
  <c r="C135" i="6" s="1"/>
  <c r="B70" i="4"/>
  <c r="C70" i="4"/>
  <c r="E70" i="4"/>
  <c r="C117" i="6" s="1"/>
  <c r="C69" i="4"/>
  <c r="E69" i="4" s="1"/>
  <c r="C111" i="6" s="1"/>
  <c r="B69" i="4"/>
  <c r="C68" i="4"/>
  <c r="E68" i="4" s="1"/>
  <c r="C105" i="6" s="1"/>
  <c r="B68" i="4"/>
  <c r="C67" i="4"/>
  <c r="E67" i="4" s="1"/>
  <c r="C99" i="6" s="1"/>
  <c r="B67" i="4"/>
  <c r="B58" i="4"/>
  <c r="C58" i="4"/>
  <c r="E58" i="4"/>
  <c r="C45" i="6" s="1"/>
  <c r="B59" i="4"/>
  <c r="C59" i="4"/>
  <c r="E59" i="4" s="1"/>
  <c r="C51" i="6" s="1"/>
  <c r="B60" i="4"/>
  <c r="C60" i="4"/>
  <c r="E60" i="4"/>
  <c r="C57" i="6" s="1"/>
  <c r="B61" i="4"/>
  <c r="C61" i="4"/>
  <c r="E61" i="4"/>
  <c r="C63" i="6" s="1"/>
  <c r="B62" i="4"/>
  <c r="C62" i="4"/>
  <c r="E62" i="4"/>
  <c r="C69" i="6" s="1"/>
  <c r="B63" i="4"/>
  <c r="C63" i="4"/>
  <c r="E63" i="4" s="1"/>
  <c r="C75" i="6" s="1"/>
  <c r="B64" i="4"/>
  <c r="C64" i="4"/>
  <c r="E64" i="4"/>
  <c r="C81" i="6" s="1"/>
  <c r="B65" i="4"/>
  <c r="C65" i="4"/>
  <c r="E65" i="4"/>
  <c r="C87" i="6" s="1"/>
  <c r="B66" i="4"/>
  <c r="C66" i="4"/>
  <c r="E66" i="4"/>
  <c r="C93" i="6" s="1"/>
  <c r="B46" i="4"/>
  <c r="B47" i="4"/>
  <c r="B48" i="4"/>
  <c r="B36" i="4"/>
  <c r="C36" i="4" s="1"/>
  <c r="C56" i="6" s="1"/>
  <c r="B37" i="4"/>
  <c r="C37" i="4" s="1"/>
  <c r="C62" i="6" s="1"/>
  <c r="B38" i="4"/>
  <c r="C38" i="4" s="1"/>
  <c r="C68" i="6" s="1"/>
  <c r="B39" i="4"/>
  <c r="C39" i="4" s="1"/>
  <c r="C74" i="6" s="1"/>
  <c r="B40" i="4"/>
  <c r="C40" i="4" s="1"/>
  <c r="C80" i="6" s="1"/>
  <c r="B41" i="4"/>
  <c r="C41" i="4" s="1"/>
  <c r="C86" i="6" s="1"/>
  <c r="B42" i="4"/>
  <c r="C42" i="4" s="1"/>
  <c r="C92" i="6" s="1"/>
  <c r="B43" i="4"/>
  <c r="C43" i="4"/>
  <c r="C98" i="6" s="1"/>
  <c r="B44" i="4"/>
  <c r="C44" i="4" s="1"/>
  <c r="C104" i="6" s="1"/>
  <c r="B45" i="4"/>
  <c r="C45" i="4" s="1"/>
  <c r="C110" i="6" s="1"/>
  <c r="C89" i="6" l="1"/>
  <c r="C113" i="6"/>
  <c r="C107" i="6"/>
  <c r="C101" i="6"/>
  <c r="C95" i="6"/>
  <c r="C83" i="6"/>
  <c r="C57" i="4" l="1"/>
  <c r="C56" i="4"/>
  <c r="C55" i="4"/>
  <c r="E55" i="4" s="1"/>
  <c r="C27" i="6" s="1"/>
  <c r="C54" i="4"/>
  <c r="C53" i="4"/>
  <c r="E53" i="4" s="1"/>
  <c r="B57" i="4"/>
  <c r="B56" i="4"/>
  <c r="B32" i="4"/>
  <c r="C32" i="4" s="1"/>
  <c r="C32" i="6" s="1"/>
  <c r="B33" i="4"/>
  <c r="C33" i="4" s="1"/>
  <c r="C38" i="6" s="1"/>
  <c r="B34" i="4"/>
  <c r="C34" i="4" s="1"/>
  <c r="C44" i="6" s="1"/>
  <c r="B35" i="4"/>
  <c r="C35" i="4" s="1"/>
  <c r="C50" i="6" s="1"/>
  <c r="C46" i="4"/>
  <c r="C116" i="6" s="1"/>
  <c r="C119" i="6" s="1"/>
  <c r="C47" i="4"/>
  <c r="C122" i="6" s="1"/>
  <c r="C125" i="6" s="1"/>
  <c r="C48" i="4"/>
  <c r="C128" i="6" s="1"/>
  <c r="C131" i="6" s="1"/>
  <c r="B49" i="4"/>
  <c r="C49" i="4" s="1"/>
  <c r="C134" i="6" s="1"/>
  <c r="C137" i="6" s="1"/>
  <c r="C29" i="4"/>
  <c r="C31" i="4"/>
  <c r="C26" i="6" s="1"/>
  <c r="C30" i="4"/>
  <c r="C20" i="6" s="1"/>
  <c r="E57" i="4"/>
  <c r="C39" i="6" s="1"/>
  <c r="E56" i="4"/>
  <c r="C33" i="6" s="1"/>
  <c r="E54" i="4"/>
  <c r="C21" i="6" s="1"/>
  <c r="C14" i="6" l="1"/>
  <c r="C6" i="6"/>
  <c r="C15" i="6"/>
  <c r="C7" i="6"/>
  <c r="I81" i="4"/>
  <c r="I82" i="4"/>
  <c r="I83" i="4"/>
  <c r="I84" i="4"/>
  <c r="I85" i="4"/>
  <c r="I86" i="4"/>
  <c r="I87" i="4"/>
  <c r="I88" i="4"/>
  <c r="I89" i="4"/>
  <c r="I90" i="4"/>
  <c r="I91" i="4"/>
  <c r="I92" i="4"/>
  <c r="I93" i="4"/>
  <c r="I94" i="4"/>
  <c r="I95" i="4"/>
  <c r="I96" i="4"/>
  <c r="I97" i="4"/>
  <c r="I98" i="4"/>
  <c r="I99" i="4"/>
  <c r="I100" i="4"/>
  <c r="I101" i="4"/>
  <c r="I102" i="4"/>
  <c r="I103" i="4"/>
  <c r="I104" i="4"/>
  <c r="I105" i="4"/>
  <c r="I106" i="4"/>
  <c r="I107" i="4"/>
  <c r="I108" i="4"/>
  <c r="I109" i="4"/>
  <c r="I110" i="4"/>
  <c r="I111" i="4"/>
  <c r="I112" i="4"/>
  <c r="I113" i="4"/>
  <c r="I114" i="4"/>
  <c r="I115" i="4"/>
  <c r="I80" i="4"/>
  <c r="I116" i="4"/>
  <c r="I117" i="4"/>
  <c r="I118" i="4"/>
  <c r="I119" i="4"/>
  <c r="I120" i="4"/>
  <c r="I121" i="4"/>
  <c r="I122" i="4"/>
  <c r="I79" i="4"/>
  <c r="I123" i="4"/>
  <c r="I124" i="4"/>
  <c r="I125" i="4"/>
  <c r="I126" i="4"/>
  <c r="I127" i="4"/>
  <c r="I78" i="4"/>
  <c r="C67" i="6"/>
  <c r="C70" i="6" s="1"/>
  <c r="C61" i="6"/>
  <c r="C64" i="6" s="1"/>
  <c r="C55" i="6"/>
  <c r="C58" i="6" s="1"/>
  <c r="C49" i="6"/>
  <c r="C52" i="6" s="1"/>
  <c r="C43" i="6"/>
  <c r="C46" i="6" s="1"/>
  <c r="C37" i="6"/>
  <c r="C40" i="6" s="1"/>
  <c r="C31" i="6"/>
  <c r="C34" i="6" s="1"/>
  <c r="C25" i="6"/>
  <c r="C19" i="6"/>
  <c r="C28" i="6" l="1"/>
  <c r="C29" i="6" s="1"/>
  <c r="C16" i="6"/>
  <c r="C17" i="6" s="1"/>
  <c r="C22" i="6"/>
  <c r="C23" i="6" s="1"/>
  <c r="C53" i="6"/>
  <c r="C77" i="6"/>
  <c r="C65" i="6"/>
  <c r="C59" i="6"/>
  <c r="C47" i="6"/>
  <c r="C41" i="6"/>
  <c r="C35" i="6"/>
  <c r="C8" i="6"/>
  <c r="C71" i="6"/>
  <c r="C9" i="6" l="1"/>
</calcChain>
</file>

<file path=xl/sharedStrings.xml><?xml version="1.0" encoding="utf-8"?>
<sst xmlns="http://schemas.openxmlformats.org/spreadsheetml/2006/main" count="190" uniqueCount="100">
  <si>
    <t>Coordinator</t>
  </si>
  <si>
    <t>Type</t>
  </si>
  <si>
    <t>From Country</t>
  </si>
  <si>
    <t>To Country</t>
  </si>
  <si>
    <t>Number of travellers</t>
  </si>
  <si>
    <t>Project management</t>
  </si>
  <si>
    <t>Partner</t>
  </si>
  <si>
    <t>Project meeting</t>
  </si>
  <si>
    <t>Seminar</t>
  </si>
  <si>
    <t>Course</t>
  </si>
  <si>
    <t>Denmark</t>
  </si>
  <si>
    <t>Norway</t>
  </si>
  <si>
    <t>Sweden</t>
  </si>
  <si>
    <t>Finland</t>
  </si>
  <si>
    <t>Åland</t>
  </si>
  <si>
    <t>Lithuania</t>
  </si>
  <si>
    <t>Estonia</t>
  </si>
  <si>
    <t>Latvia</t>
  </si>
  <si>
    <t>Greenland</t>
  </si>
  <si>
    <t>Faroe Islands</t>
  </si>
  <si>
    <t>Iceland</t>
  </si>
  <si>
    <t>Domestic above 500 km</t>
  </si>
  <si>
    <t>Organisation</t>
  </si>
  <si>
    <t>Country</t>
  </si>
  <si>
    <t>Participating countries</t>
  </si>
  <si>
    <t>Travel type</t>
  </si>
  <si>
    <t>€</t>
  </si>
  <si>
    <t xml:space="preserve"> € per organisation</t>
  </si>
  <si>
    <t>€ per travelling participant</t>
  </si>
  <si>
    <t>Yes</t>
  </si>
  <si>
    <t>No</t>
  </si>
  <si>
    <t>Domestic more than 500 km</t>
  </si>
  <si>
    <t>Total cost</t>
  </si>
  <si>
    <r>
      <t xml:space="preserve">Project management </t>
    </r>
    <r>
      <rPr>
        <b/>
        <sz val="11"/>
        <color theme="1"/>
        <rFont val="Calibri"/>
        <family val="2"/>
      </rPr>
      <t>€</t>
    </r>
  </si>
  <si>
    <t>Travel &amp; Subsistence €</t>
  </si>
  <si>
    <t>Coordinator/Partner</t>
  </si>
  <si>
    <t>Partner 1</t>
  </si>
  <si>
    <t>Partner 2</t>
  </si>
  <si>
    <t>Partner 3</t>
  </si>
  <si>
    <t>Partner 4</t>
  </si>
  <si>
    <t>Partner 5</t>
  </si>
  <si>
    <t>Partner 6</t>
  </si>
  <si>
    <t>Partner 7</t>
  </si>
  <si>
    <t>Partner 8</t>
  </si>
  <si>
    <t>Partner 9</t>
  </si>
  <si>
    <t>Partner 10</t>
  </si>
  <si>
    <t>Organisation (Coordinator):</t>
  </si>
  <si>
    <t>Organisation (Partner 1):</t>
  </si>
  <si>
    <t>Organisation (Partner 2):</t>
  </si>
  <si>
    <t>Organisation (Partner 3):</t>
  </si>
  <si>
    <t>Organisation (Partner 4):</t>
  </si>
  <si>
    <t>Organisation (Partner 5):</t>
  </si>
  <si>
    <t>Organisation (Partner 6):</t>
  </si>
  <si>
    <t>Organisation (Partner 7):</t>
  </si>
  <si>
    <t>Organisation (Partner 8):</t>
  </si>
  <si>
    <t>Organisation (Partner 9):</t>
  </si>
  <si>
    <t>Organisation (Partner 10):</t>
  </si>
  <si>
    <t xml:space="preserve">Project management, implementation and dissemination </t>
  </si>
  <si>
    <t>Development work</t>
  </si>
  <si>
    <t xml:space="preserve"> € per work day</t>
  </si>
  <si>
    <t xml:space="preserve"> Development work (work days)</t>
  </si>
  <si>
    <r>
      <t xml:space="preserve">Development work </t>
    </r>
    <r>
      <rPr>
        <b/>
        <sz val="11"/>
        <color theme="1"/>
        <rFont val="Calibri"/>
        <family val="2"/>
      </rPr>
      <t>€</t>
    </r>
  </si>
  <si>
    <t>Partner 11</t>
  </si>
  <si>
    <t>Partner 12</t>
  </si>
  <si>
    <t>Partner 13</t>
  </si>
  <si>
    <t>Partner 14</t>
  </si>
  <si>
    <t>Partner 15</t>
  </si>
  <si>
    <t>Partner 16</t>
  </si>
  <si>
    <t>Partner 17</t>
  </si>
  <si>
    <t>Partner 18</t>
  </si>
  <si>
    <t>Partner 19</t>
  </si>
  <si>
    <t>Partner 20</t>
  </si>
  <si>
    <t>If the partnership consists of more than 20 organisations, please contact the Nordplus administration.</t>
  </si>
  <si>
    <t>Organisation (Partner 11):</t>
  </si>
  <si>
    <t>Organisation (Partner 12):</t>
  </si>
  <si>
    <t>Organisation (Partner 13):</t>
  </si>
  <si>
    <t>Organisation (Partner 14):</t>
  </si>
  <si>
    <t>Organisation (Partner 15):</t>
  </si>
  <si>
    <t>Organisation (Partner 16):</t>
  </si>
  <si>
    <t>Organisation (Partner 17):</t>
  </si>
  <si>
    <t>Organisation (Partner 18):</t>
  </si>
  <si>
    <t>Organisation (Partner 19):</t>
  </si>
  <si>
    <t>Organisation (Partner 20):</t>
  </si>
  <si>
    <t>If more you need to carry out more than the 50 transnational travels made possible in the template, please contact the Nordplus administration.</t>
  </si>
  <si>
    <t xml:space="preserve"> Travelling organisation</t>
  </si>
  <si>
    <t>Transnational meetings</t>
  </si>
  <si>
    <t>Total grant</t>
  </si>
  <si>
    <t>Unit costs</t>
  </si>
  <si>
    <r>
      <t xml:space="preserve">Partnership </t>
    </r>
    <r>
      <rPr>
        <b/>
        <sz val="11"/>
        <color theme="1"/>
        <rFont val="Calibri"/>
        <family val="2"/>
        <scheme val="minor"/>
      </rPr>
      <t>(please insert name and country of each participating organisation)</t>
    </r>
  </si>
  <si>
    <r>
      <t xml:space="preserve">Transnational  meetings </t>
    </r>
    <r>
      <rPr>
        <b/>
        <sz val="11"/>
        <color theme="1"/>
        <rFont val="Calibri"/>
        <family val="2"/>
        <scheme val="minor"/>
      </rPr>
      <t>(please insert the number of travelling persons per travelling organisation per meeting during the full project period)</t>
    </r>
  </si>
  <si>
    <t>Description of meeting</t>
  </si>
  <si>
    <t>Other</t>
  </si>
  <si>
    <t>Total applied grant</t>
  </si>
  <si>
    <t>Applied grant per participating organisation</t>
  </si>
  <si>
    <r>
      <t xml:space="preserve">Development work* </t>
    </r>
    <r>
      <rPr>
        <b/>
        <sz val="11"/>
        <color theme="1"/>
        <rFont val="Calibri"/>
        <family val="2"/>
        <scheme val="minor"/>
      </rPr>
      <t>(please insert number of work days per organisation)</t>
    </r>
  </si>
  <si>
    <r>
      <t>*</t>
    </r>
    <r>
      <rPr>
        <sz val="9"/>
        <color theme="1"/>
        <rFont val="Calibri"/>
        <family val="2"/>
        <scheme val="minor"/>
      </rPr>
      <t xml:space="preserve"> Please note that on average Nordplus Adult grants 25 working days per year per institution. The total number of granted working days per institution for a full project period only in exceptional cases exceeds 40 days. It must be explicitly substantiated in the application if the applied number of working days significantly exceeds this level.</t>
    </r>
  </si>
  <si>
    <t xml:space="preserve">Below you find the total applied grant based on the data inserted in 1. Information on applied grant. The total applied grant given below is to be inserted in the application form in 6.1. Project support. Please note that Nordplus Adult does not set a fixed ceiling for grants, but that the programme has a limited budget available, 1.2 million euros per year. For each project a thorough assessment of the applied budget is made. In particular, the assessment addresses the coherence between the description of the project and its results and the support applied for. Grant reductions may be introduced in the case a budget is not substantiated by a project description. An average grant for a Nordplus Adult collaboration project is 50,000 euros
</t>
  </si>
  <si>
    <t>Date &amp; signature</t>
  </si>
  <si>
    <t>CERTIFICATION:</t>
  </si>
  <si>
    <t>Date &amp; signature of the legal representative of the coordinating organisation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</si>
</sst>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 #,##0.00_ ;_ * \-#,##0.00_ ;_ * &quot;-&quot;??_ ;_ @_ "/>
    <numFmt numFmtId="165" formatCode="_ * #,##0_ ;_ * \-#,##0_ ;_ * &quot;-&quot;??_ ;_ @_ "/>
  </numFmts>
  <fonts count="11" x14ac:knownFonts="1">
    <font>
      <sz val="11"/>
      <color theme="1"/>
      <name val="Calibri"/>
      <family val="2"/>
      <scheme val="minor"/>
    </font>
    <font>
      <sz val="11"/>
      <color theme="1"/>
      <name val="Calibri"/>
      <family val="2"/>
      <scheme val="minor"/>
    </font>
    <font>
      <b/>
      <sz val="11"/>
      <color theme="1"/>
      <name val="Calibri"/>
      <family val="2"/>
      <scheme val="minor"/>
    </font>
    <font>
      <b/>
      <sz val="11"/>
      <color theme="1"/>
      <name val="Calibri"/>
      <family val="2"/>
    </font>
    <font>
      <b/>
      <sz val="14"/>
      <color theme="1"/>
      <name val="Calibri"/>
      <family val="2"/>
      <scheme val="minor"/>
    </font>
    <font>
      <sz val="8"/>
      <color theme="1"/>
      <name val="Calibri"/>
      <family val="2"/>
      <scheme val="minor"/>
    </font>
    <font>
      <sz val="9"/>
      <color theme="1"/>
      <name val="Calibri"/>
      <family val="2"/>
      <scheme val="minor"/>
    </font>
    <font>
      <b/>
      <sz val="10"/>
      <name val="Arial"/>
      <family val="2"/>
    </font>
    <font>
      <sz val="8"/>
      <name val="Arial"/>
      <family val="2"/>
    </font>
    <font>
      <i/>
      <sz val="8"/>
      <name val="Arial"/>
      <family val="2"/>
    </font>
    <font>
      <b/>
      <sz val="8"/>
      <name val="Arial"/>
      <family val="2"/>
    </font>
  </fonts>
  <fills count="4">
    <fill>
      <patternFill patternType="none"/>
    </fill>
    <fill>
      <patternFill patternType="gray125"/>
    </fill>
    <fill>
      <patternFill patternType="gray0625">
        <fgColor theme="1"/>
        <bgColor rgb="FFFFFFCC"/>
      </patternFill>
    </fill>
    <fill>
      <patternFill patternType="solid">
        <fgColor theme="0" tint="-0.14999847407452621"/>
        <bgColor indexed="64"/>
      </patternFill>
    </fill>
  </fills>
  <borders count="6">
    <border>
      <left/>
      <right/>
      <top/>
      <bottom/>
      <diagonal/>
    </border>
    <border>
      <left/>
      <right/>
      <top style="thin">
        <color auto="1"/>
      </top>
      <bottom style="medium">
        <color auto="1"/>
      </bottom>
      <diagonal/>
    </border>
    <border>
      <left/>
      <right/>
      <top/>
      <bottom style="medium">
        <color auto="1"/>
      </bottom>
      <diagonal/>
    </border>
    <border>
      <left/>
      <right/>
      <top style="medium">
        <color auto="1"/>
      </top>
      <bottom style="thin">
        <color auto="1"/>
      </bottom>
      <diagonal/>
    </border>
    <border>
      <left/>
      <right/>
      <top style="thin">
        <color indexed="64"/>
      </top>
      <bottom/>
      <diagonal/>
    </border>
    <border>
      <left/>
      <right/>
      <top/>
      <bottom style="thin">
        <color indexed="64"/>
      </bottom>
      <diagonal/>
    </border>
  </borders>
  <cellStyleXfs count="2">
    <xf numFmtId="0" fontId="0" fillId="0" borderId="0"/>
    <xf numFmtId="164" fontId="1" fillId="0" borderId="0" applyFont="0" applyFill="0" applyBorder="0" applyAlignment="0" applyProtection="0"/>
  </cellStyleXfs>
  <cellXfs count="54">
    <xf numFmtId="0" fontId="0" fillId="0" borderId="0" xfId="0"/>
    <xf numFmtId="0" fontId="0" fillId="0" borderId="0" xfId="0" applyFill="1"/>
    <xf numFmtId="0" fontId="2" fillId="0" borderId="0" xfId="0" applyFont="1"/>
    <xf numFmtId="0" fontId="0" fillId="0" borderId="0" xfId="0" applyAlignment="1"/>
    <xf numFmtId="165" fontId="1" fillId="0" borderId="0" xfId="1" applyNumberFormat="1" applyFont="1"/>
    <xf numFmtId="0" fontId="4" fillId="0" borderId="0" xfId="0" applyFont="1"/>
    <xf numFmtId="0" fontId="2" fillId="0" borderId="1" xfId="0" applyFont="1" applyBorder="1"/>
    <xf numFmtId="0" fontId="0" fillId="0" borderId="2" xfId="0" applyBorder="1"/>
    <xf numFmtId="0" fontId="0" fillId="0" borderId="2" xfId="0" applyBorder="1" applyAlignment="1"/>
    <xf numFmtId="165" fontId="1" fillId="0" borderId="2" xfId="1" applyNumberFormat="1" applyFont="1" applyBorder="1"/>
    <xf numFmtId="0" fontId="2" fillId="0" borderId="3" xfId="0" applyFont="1" applyBorder="1" applyAlignment="1">
      <alignment horizontal="center"/>
    </xf>
    <xf numFmtId="0" fontId="2" fillId="0" borderId="3" xfId="0" applyFont="1" applyBorder="1"/>
    <xf numFmtId="0" fontId="3" fillId="0" borderId="3" xfId="0" applyFont="1" applyBorder="1" applyAlignment="1">
      <alignment horizontal="center"/>
    </xf>
    <xf numFmtId="0" fontId="2" fillId="0" borderId="3" xfId="0" applyFont="1" applyBorder="1" applyAlignment="1"/>
    <xf numFmtId="0" fontId="0" fillId="2" borderId="0" xfId="0" applyFill="1"/>
    <xf numFmtId="0" fontId="0" fillId="2" borderId="2" xfId="0" applyFill="1" applyBorder="1"/>
    <xf numFmtId="0" fontId="0" fillId="0" borderId="2" xfId="0" applyFill="1" applyBorder="1"/>
    <xf numFmtId="3" fontId="0" fillId="0" borderId="0" xfId="0" applyNumberFormat="1" applyFill="1"/>
    <xf numFmtId="3" fontId="0" fillId="0" borderId="2" xfId="0" applyNumberFormat="1" applyFill="1" applyBorder="1"/>
    <xf numFmtId="3" fontId="0" fillId="0" borderId="0" xfId="0" applyNumberFormat="1"/>
    <xf numFmtId="3" fontId="2" fillId="0" borderId="1" xfId="0" applyNumberFormat="1" applyFont="1" applyBorder="1"/>
    <xf numFmtId="3" fontId="0" fillId="0" borderId="2" xfId="0" applyNumberFormat="1" applyBorder="1"/>
    <xf numFmtId="0" fontId="4" fillId="0" borderId="0" xfId="0" applyFont="1" applyAlignment="1">
      <alignment vertical="center"/>
    </xf>
    <xf numFmtId="49" fontId="0" fillId="2" borderId="0" xfId="0" applyNumberFormat="1" applyFill="1"/>
    <xf numFmtId="49" fontId="0" fillId="2" borderId="2" xfId="0" applyNumberFormat="1" applyFill="1" applyBorder="1"/>
    <xf numFmtId="49" fontId="0" fillId="0" borderId="0" xfId="0" applyNumberFormat="1" applyFill="1"/>
    <xf numFmtId="49" fontId="0" fillId="0" borderId="2" xfId="0" applyNumberFormat="1" applyFill="1" applyBorder="1"/>
    <xf numFmtId="0" fontId="2" fillId="0" borderId="3" xfId="0" applyFont="1" applyBorder="1" applyAlignment="1">
      <alignment horizontal="left"/>
    </xf>
    <xf numFmtId="0" fontId="0" fillId="0" borderId="0" xfId="0" applyFill="1" applyAlignment="1">
      <alignment horizontal="left"/>
    </xf>
    <xf numFmtId="0" fontId="0" fillId="0" borderId="2" xfId="0" applyFill="1" applyBorder="1" applyAlignment="1">
      <alignment horizontal="left"/>
    </xf>
    <xf numFmtId="0" fontId="2" fillId="3" borderId="3" xfId="0" applyFont="1" applyFill="1" applyBorder="1" applyAlignment="1">
      <alignment horizontal="left" vertical="top"/>
    </xf>
    <xf numFmtId="0" fontId="2" fillId="3" borderId="3" xfId="0" applyFont="1" applyFill="1" applyBorder="1" applyAlignment="1">
      <alignment horizontal="right"/>
    </xf>
    <xf numFmtId="0" fontId="2" fillId="3" borderId="3" xfId="0" applyFont="1" applyFill="1" applyBorder="1" applyAlignment="1">
      <alignment horizontal="left"/>
    </xf>
    <xf numFmtId="0" fontId="5" fillId="0" borderId="0" xfId="0" applyFont="1" applyFill="1" applyBorder="1"/>
    <xf numFmtId="0" fontId="5" fillId="0" borderId="0" xfId="0" applyFont="1"/>
    <xf numFmtId="49" fontId="0" fillId="0" borderId="0" xfId="0" applyNumberFormat="1" applyFill="1" applyAlignment="1">
      <alignment horizontal="left"/>
    </xf>
    <xf numFmtId="0" fontId="6" fillId="0" borderId="0" xfId="0" applyFont="1"/>
    <xf numFmtId="0" fontId="6" fillId="0" borderId="0" xfId="0" applyFont="1" applyFill="1" applyBorder="1"/>
    <xf numFmtId="0" fontId="0" fillId="2" borderId="0" xfId="0" applyFill="1" applyAlignment="1">
      <alignment horizontal="right"/>
    </xf>
    <xf numFmtId="0" fontId="0" fillId="0" borderId="0" xfId="0" applyBorder="1" applyAlignment="1"/>
    <xf numFmtId="0" fontId="3" fillId="0" borderId="3" xfId="0" applyFont="1" applyBorder="1" applyAlignment="1">
      <alignment horizontal="right"/>
    </xf>
    <xf numFmtId="0" fontId="2" fillId="0" borderId="3" xfId="0" applyFont="1" applyBorder="1" applyAlignment="1">
      <alignment horizontal="right"/>
    </xf>
    <xf numFmtId="0" fontId="0" fillId="0" borderId="0" xfId="0" applyAlignment="1">
      <alignment horizontal="right"/>
    </xf>
    <xf numFmtId="49" fontId="2" fillId="0" borderId="3" xfId="0" applyNumberFormat="1" applyFont="1" applyBorder="1" applyAlignment="1">
      <alignment horizontal="right"/>
    </xf>
    <xf numFmtId="0" fontId="6" fillId="0" borderId="0" xfId="0" applyFont="1" applyAlignment="1">
      <alignment vertical="top" wrapText="1"/>
    </xf>
    <xf numFmtId="0" fontId="0" fillId="0" borderId="0" xfId="0" applyAlignment="1">
      <alignment horizontal="left" vertical="top" wrapText="1"/>
    </xf>
    <xf numFmtId="0" fontId="7" fillId="0" borderId="0" xfId="0" applyFont="1" applyAlignment="1">
      <alignment vertical="center"/>
    </xf>
    <xf numFmtId="0" fontId="8" fillId="0" borderId="0" xfId="0" applyFont="1" applyAlignment="1">
      <alignment vertical="center"/>
    </xf>
    <xf numFmtId="0" fontId="0" fillId="0" borderId="0" xfId="0" applyAlignment="1">
      <alignment vertical="center"/>
    </xf>
    <xf numFmtId="0" fontId="0" fillId="0" borderId="0" xfId="0" applyBorder="1" applyAlignment="1">
      <alignment vertical="center"/>
    </xf>
    <xf numFmtId="0" fontId="10" fillId="0" borderId="5" xfId="0" applyFont="1" applyBorder="1" applyAlignment="1">
      <alignment vertical="center"/>
    </xf>
    <xf numFmtId="0" fontId="8" fillId="0" borderId="5" xfId="0" applyFont="1" applyBorder="1" applyAlignment="1">
      <alignment vertical="center"/>
    </xf>
    <xf numFmtId="0" fontId="9" fillId="0" borderId="4" xfId="0" applyFont="1" applyBorder="1" applyAlignment="1">
      <alignment horizontal="center" vertical="center"/>
    </xf>
    <xf numFmtId="0" fontId="8" fillId="0" borderId="5" xfId="0" applyFont="1" applyBorder="1" applyAlignment="1">
      <alignment horizontal="left" vertical="center"/>
    </xf>
  </cellXfs>
  <cellStyles count="2">
    <cellStyle name="Komma" xfId="1" builtinId="3"/>
    <cellStyle name="Normal" xfId="0" builtinId="0"/>
  </cellStyles>
  <dxfs count="2">
    <dxf>
      <font>
        <color auto="1"/>
      </font>
      <fill>
        <patternFill>
          <bgColor rgb="FFFF0000"/>
        </patternFill>
      </fill>
    </dxf>
    <dxf>
      <fill>
        <patternFill>
          <bgColor rgb="FF92D050"/>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I134"/>
  <sheetViews>
    <sheetView showGridLines="0" tabSelected="1" workbookViewId="0">
      <selection activeCell="E20" sqref="E20"/>
    </sheetView>
  </sheetViews>
  <sheetFormatPr defaultRowHeight="15" x14ac:dyDescent="0.25"/>
  <cols>
    <col min="2" max="2" width="46.85546875" customWidth="1"/>
    <col min="3" max="3" width="37.28515625" customWidth="1"/>
    <col min="4" max="4" width="30.7109375" customWidth="1"/>
    <col min="5" max="5" width="29.28515625" customWidth="1"/>
    <col min="6" max="9" width="25.7109375" customWidth="1"/>
  </cols>
  <sheetData>
    <row r="2" spans="2:4" ht="19.5" thickBot="1" x14ac:dyDescent="0.3">
      <c r="B2" s="22" t="s">
        <v>88</v>
      </c>
    </row>
    <row r="3" spans="2:4" x14ac:dyDescent="0.25">
      <c r="B3" s="27" t="s">
        <v>35</v>
      </c>
      <c r="C3" s="27" t="s">
        <v>22</v>
      </c>
      <c r="D3" s="27" t="s">
        <v>23</v>
      </c>
    </row>
    <row r="4" spans="2:4" x14ac:dyDescent="0.25">
      <c r="B4" t="s">
        <v>0</v>
      </c>
      <c r="C4" s="23"/>
      <c r="D4" s="14"/>
    </row>
    <row r="5" spans="2:4" x14ac:dyDescent="0.25">
      <c r="B5" t="s">
        <v>36</v>
      </c>
      <c r="C5" s="23"/>
      <c r="D5" s="14"/>
    </row>
    <row r="6" spans="2:4" x14ac:dyDescent="0.25">
      <c r="B6" t="s">
        <v>37</v>
      </c>
      <c r="C6" s="23"/>
      <c r="D6" s="14"/>
    </row>
    <row r="7" spans="2:4" x14ac:dyDescent="0.25">
      <c r="B7" t="s">
        <v>38</v>
      </c>
      <c r="C7" s="23"/>
      <c r="D7" s="14"/>
    </row>
    <row r="8" spans="2:4" x14ac:dyDescent="0.25">
      <c r="B8" t="s">
        <v>39</v>
      </c>
      <c r="C8" s="23"/>
      <c r="D8" s="14"/>
    </row>
    <row r="9" spans="2:4" x14ac:dyDescent="0.25">
      <c r="B9" t="s">
        <v>40</v>
      </c>
      <c r="C9" s="23"/>
      <c r="D9" s="14"/>
    </row>
    <row r="10" spans="2:4" x14ac:dyDescent="0.25">
      <c r="B10" t="s">
        <v>41</v>
      </c>
      <c r="C10" s="23"/>
      <c r="D10" s="14"/>
    </row>
    <row r="11" spans="2:4" x14ac:dyDescent="0.25">
      <c r="B11" t="s">
        <v>42</v>
      </c>
      <c r="C11" s="23"/>
      <c r="D11" s="14"/>
    </row>
    <row r="12" spans="2:4" x14ac:dyDescent="0.25">
      <c r="B12" t="s">
        <v>43</v>
      </c>
      <c r="C12" s="23"/>
      <c r="D12" s="14"/>
    </row>
    <row r="13" spans="2:4" x14ac:dyDescent="0.25">
      <c r="B13" t="s">
        <v>44</v>
      </c>
      <c r="C13" s="23"/>
      <c r="D13" s="14"/>
    </row>
    <row r="14" spans="2:4" x14ac:dyDescent="0.25">
      <c r="B14" t="s">
        <v>45</v>
      </c>
      <c r="C14" s="23"/>
      <c r="D14" s="14"/>
    </row>
    <row r="15" spans="2:4" x14ac:dyDescent="0.25">
      <c r="B15" t="s">
        <v>62</v>
      </c>
      <c r="C15" s="23"/>
      <c r="D15" s="14"/>
    </row>
    <row r="16" spans="2:4" x14ac:dyDescent="0.25">
      <c r="B16" t="s">
        <v>63</v>
      </c>
      <c r="C16" s="23"/>
      <c r="D16" s="14"/>
    </row>
    <row r="17" spans="2:4" x14ac:dyDescent="0.25">
      <c r="B17" t="s">
        <v>64</v>
      </c>
      <c r="C17" s="23"/>
      <c r="D17" s="14"/>
    </row>
    <row r="18" spans="2:4" x14ac:dyDescent="0.25">
      <c r="B18" t="s">
        <v>65</v>
      </c>
      <c r="C18" s="23"/>
      <c r="D18" s="14"/>
    </row>
    <row r="19" spans="2:4" x14ac:dyDescent="0.25">
      <c r="B19" t="s">
        <v>66</v>
      </c>
      <c r="C19" s="23"/>
      <c r="D19" s="14"/>
    </row>
    <row r="20" spans="2:4" x14ac:dyDescent="0.25">
      <c r="B20" t="s">
        <v>67</v>
      </c>
      <c r="C20" s="23"/>
      <c r="D20" s="14"/>
    </row>
    <row r="21" spans="2:4" x14ac:dyDescent="0.25">
      <c r="B21" t="s">
        <v>68</v>
      </c>
      <c r="C21" s="23"/>
      <c r="D21" s="14"/>
    </row>
    <row r="22" spans="2:4" x14ac:dyDescent="0.25">
      <c r="B22" t="s">
        <v>69</v>
      </c>
      <c r="C22" s="23"/>
      <c r="D22" s="14"/>
    </row>
    <row r="23" spans="2:4" x14ac:dyDescent="0.25">
      <c r="B23" t="s">
        <v>70</v>
      </c>
      <c r="C23" s="23"/>
      <c r="D23" s="14"/>
    </row>
    <row r="24" spans="2:4" ht="15.75" thickBot="1" x14ac:dyDescent="0.3">
      <c r="B24" s="7" t="s">
        <v>71</v>
      </c>
      <c r="C24" s="24"/>
      <c r="D24" s="15"/>
    </row>
    <row r="25" spans="2:4" s="36" customFormat="1" ht="12" x14ac:dyDescent="0.2">
      <c r="B25" s="37" t="s">
        <v>72</v>
      </c>
    </row>
    <row r="26" spans="2:4" x14ac:dyDescent="0.25">
      <c r="B26" s="33"/>
      <c r="C26" s="34"/>
      <c r="D26" s="34"/>
    </row>
    <row r="27" spans="2:4" ht="19.5" thickBot="1" x14ac:dyDescent="0.3">
      <c r="B27" s="22" t="s">
        <v>57</v>
      </c>
    </row>
    <row r="28" spans="2:4" x14ac:dyDescent="0.25">
      <c r="B28" s="30" t="s">
        <v>22</v>
      </c>
      <c r="C28" s="31" t="s">
        <v>33</v>
      </c>
    </row>
    <row r="29" spans="2:4" x14ac:dyDescent="0.25">
      <c r="B29" s="28">
        <f t="shared" ref="B29:B35" si="0">C4</f>
        <v>0</v>
      </c>
      <c r="C29" s="17">
        <f>IF('1. Information on applied grant'!B29&lt;&gt;0,'3. Unit costs'!C5,0)</f>
        <v>0</v>
      </c>
    </row>
    <row r="30" spans="2:4" x14ac:dyDescent="0.25">
      <c r="B30" s="28">
        <f t="shared" si="0"/>
        <v>0</v>
      </c>
      <c r="C30" s="17">
        <f>IF('1. Information on applied grant'!B30&lt;&gt;0,'3. Unit costs'!$C$6,0)</f>
        <v>0</v>
      </c>
    </row>
    <row r="31" spans="2:4" x14ac:dyDescent="0.25">
      <c r="B31" s="28">
        <f t="shared" si="0"/>
        <v>0</v>
      </c>
      <c r="C31" s="17">
        <f>IF('1. Information on applied grant'!B31&lt;&gt;0,'3. Unit costs'!$C$6,0)</f>
        <v>0</v>
      </c>
    </row>
    <row r="32" spans="2:4" x14ac:dyDescent="0.25">
      <c r="B32" s="28">
        <f t="shared" si="0"/>
        <v>0</v>
      </c>
      <c r="C32" s="17">
        <f>IF('1. Information on applied grant'!B32&lt;&gt;0,'3. Unit costs'!$C$6,0)</f>
        <v>0</v>
      </c>
    </row>
    <row r="33" spans="2:3" x14ac:dyDescent="0.25">
      <c r="B33" s="28">
        <f t="shared" si="0"/>
        <v>0</v>
      </c>
      <c r="C33" s="17">
        <f>IF('1. Information on applied grant'!B33&lt;&gt;0,'3. Unit costs'!$C$6,0)</f>
        <v>0</v>
      </c>
    </row>
    <row r="34" spans="2:3" x14ac:dyDescent="0.25">
      <c r="B34" s="28">
        <f t="shared" si="0"/>
        <v>0</v>
      </c>
      <c r="C34" s="17">
        <f>IF('1. Information on applied grant'!B34&lt;&gt;0,'3. Unit costs'!$C$6,0)</f>
        <v>0</v>
      </c>
    </row>
    <row r="35" spans="2:3" x14ac:dyDescent="0.25">
      <c r="B35" s="28">
        <f t="shared" si="0"/>
        <v>0</v>
      </c>
      <c r="C35" s="17">
        <f>IF('1. Information on applied grant'!B35&lt;&gt;0,'3. Unit costs'!$C$6,0)</f>
        <v>0</v>
      </c>
    </row>
    <row r="36" spans="2:3" x14ac:dyDescent="0.25">
      <c r="B36" s="28">
        <f t="shared" ref="B36:B45" si="1">C11</f>
        <v>0</v>
      </c>
      <c r="C36" s="17">
        <f>IF('1. Information on applied grant'!B36&lt;&gt;0,'3. Unit costs'!$C$6,0)</f>
        <v>0</v>
      </c>
    </row>
    <row r="37" spans="2:3" x14ac:dyDescent="0.25">
      <c r="B37" s="28">
        <f t="shared" si="1"/>
        <v>0</v>
      </c>
      <c r="C37" s="17">
        <f>IF('1. Information on applied grant'!B37&lt;&gt;0,'3. Unit costs'!$C$6,0)</f>
        <v>0</v>
      </c>
    </row>
    <row r="38" spans="2:3" x14ac:dyDescent="0.25">
      <c r="B38" s="28">
        <f t="shared" si="1"/>
        <v>0</v>
      </c>
      <c r="C38" s="17">
        <f>IF('1. Information on applied grant'!B38&lt;&gt;0,'3. Unit costs'!$C$6,0)</f>
        <v>0</v>
      </c>
    </row>
    <row r="39" spans="2:3" x14ac:dyDescent="0.25">
      <c r="B39" s="28">
        <f t="shared" si="1"/>
        <v>0</v>
      </c>
      <c r="C39" s="17">
        <f>IF('1. Information on applied grant'!B39&lt;&gt;0,'3. Unit costs'!$C$6,0)</f>
        <v>0</v>
      </c>
    </row>
    <row r="40" spans="2:3" x14ac:dyDescent="0.25">
      <c r="B40" s="28">
        <f t="shared" si="1"/>
        <v>0</v>
      </c>
      <c r="C40" s="17">
        <f>IF('1. Information on applied grant'!B40&lt;&gt;0,'3. Unit costs'!$C$6,0)</f>
        <v>0</v>
      </c>
    </row>
    <row r="41" spans="2:3" x14ac:dyDescent="0.25">
      <c r="B41" s="28">
        <f t="shared" si="1"/>
        <v>0</v>
      </c>
      <c r="C41" s="17">
        <f>IF('1. Information on applied grant'!B41&lt;&gt;0,'3. Unit costs'!$C$6,0)</f>
        <v>0</v>
      </c>
    </row>
    <row r="42" spans="2:3" x14ac:dyDescent="0.25">
      <c r="B42" s="28">
        <f t="shared" si="1"/>
        <v>0</v>
      </c>
      <c r="C42" s="17">
        <f>IF('1. Information on applied grant'!B42&lt;&gt;0,'3. Unit costs'!$C$6,0)</f>
        <v>0</v>
      </c>
    </row>
    <row r="43" spans="2:3" x14ac:dyDescent="0.25">
      <c r="B43" s="28">
        <f t="shared" si="1"/>
        <v>0</v>
      </c>
      <c r="C43" s="17">
        <f>IF('1. Information on applied grant'!B43&lt;&gt;0,'3. Unit costs'!$C$6,0)</f>
        <v>0</v>
      </c>
    </row>
    <row r="44" spans="2:3" x14ac:dyDescent="0.25">
      <c r="B44" s="28">
        <f t="shared" si="1"/>
        <v>0</v>
      </c>
      <c r="C44" s="17">
        <f>IF('1. Information on applied grant'!B44&lt;&gt;0,'3. Unit costs'!$C$6,0)</f>
        <v>0</v>
      </c>
    </row>
    <row r="45" spans="2:3" x14ac:dyDescent="0.25">
      <c r="B45" s="28">
        <f t="shared" si="1"/>
        <v>0</v>
      </c>
      <c r="C45" s="17">
        <f>IF('1. Information on applied grant'!B45&lt;&gt;0,'3. Unit costs'!$C$6,0)</f>
        <v>0</v>
      </c>
    </row>
    <row r="46" spans="2:3" x14ac:dyDescent="0.25">
      <c r="B46" s="35">
        <f>C21</f>
        <v>0</v>
      </c>
      <c r="C46" s="17">
        <f>IF('1. Information on applied grant'!B46&lt;&gt;0,'3. Unit costs'!$C$6,0)</f>
        <v>0</v>
      </c>
    </row>
    <row r="47" spans="2:3" x14ac:dyDescent="0.25">
      <c r="B47" s="35">
        <f>C22</f>
        <v>0</v>
      </c>
      <c r="C47" s="17">
        <f>IF('1. Information on applied grant'!B47&lt;&gt;0,'3. Unit costs'!$C$6,0)</f>
        <v>0</v>
      </c>
    </row>
    <row r="48" spans="2:3" x14ac:dyDescent="0.25">
      <c r="B48" s="35">
        <f>C23</f>
        <v>0</v>
      </c>
      <c r="C48" s="17">
        <f>IF('1. Information on applied grant'!B48&lt;&gt;0,'3. Unit costs'!$C$6,0)</f>
        <v>0</v>
      </c>
    </row>
    <row r="49" spans="2:5" ht="15.75" thickBot="1" x14ac:dyDescent="0.3">
      <c r="B49" s="29">
        <f t="shared" ref="B49" si="2">C24</f>
        <v>0</v>
      </c>
      <c r="C49" s="18">
        <f>IF('1. Information on applied grant'!B49&lt;&gt;0,'3. Unit costs'!$C$6,0)</f>
        <v>0</v>
      </c>
    </row>
    <row r="51" spans="2:5" ht="19.5" thickBot="1" x14ac:dyDescent="0.3">
      <c r="B51" s="22" t="s">
        <v>94</v>
      </c>
    </row>
    <row r="52" spans="2:5" x14ac:dyDescent="0.25">
      <c r="B52" s="32" t="s">
        <v>22</v>
      </c>
      <c r="C52" s="32" t="s">
        <v>23</v>
      </c>
      <c r="D52" s="31" t="s">
        <v>60</v>
      </c>
      <c r="E52" s="31" t="s">
        <v>61</v>
      </c>
    </row>
    <row r="53" spans="2:5" x14ac:dyDescent="0.25">
      <c r="B53" s="25">
        <f t="shared" ref="B53:C57" si="3">C4</f>
        <v>0</v>
      </c>
      <c r="C53" s="1">
        <f t="shared" si="3"/>
        <v>0</v>
      </c>
      <c r="D53" s="14"/>
      <c r="E53" s="17">
        <f>IF(D53&gt;0,(D53*VLOOKUP(C53,'3. Unit costs'!$B$9:$D$19,3,FALSE)),0)</f>
        <v>0</v>
      </c>
    </row>
    <row r="54" spans="2:5" x14ac:dyDescent="0.25">
      <c r="B54" s="25">
        <f t="shared" si="3"/>
        <v>0</v>
      </c>
      <c r="C54" s="1">
        <f t="shared" si="3"/>
        <v>0</v>
      </c>
      <c r="D54" s="14"/>
      <c r="E54" s="17">
        <f>IF(D54&gt;0,(D54*VLOOKUP(C54,'3. Unit costs'!$B$9:$D$19,3,FALSE)),0)</f>
        <v>0</v>
      </c>
    </row>
    <row r="55" spans="2:5" x14ac:dyDescent="0.25">
      <c r="B55" s="25">
        <f t="shared" si="3"/>
        <v>0</v>
      </c>
      <c r="C55" s="1">
        <f t="shared" si="3"/>
        <v>0</v>
      </c>
      <c r="D55" s="14"/>
      <c r="E55" s="17">
        <f>IF(D55&gt;0,(D55*VLOOKUP(C55,'3. Unit costs'!$B$9:$D$19,3,FALSE)),0)</f>
        <v>0</v>
      </c>
    </row>
    <row r="56" spans="2:5" x14ac:dyDescent="0.25">
      <c r="B56" s="25">
        <f t="shared" si="3"/>
        <v>0</v>
      </c>
      <c r="C56" s="1">
        <f t="shared" si="3"/>
        <v>0</v>
      </c>
      <c r="D56" s="14"/>
      <c r="E56" s="17">
        <f>IF(D56&gt;0,(D56*VLOOKUP(C56,'3. Unit costs'!$B$9:$D$19,3,FALSE)),0)</f>
        <v>0</v>
      </c>
    </row>
    <row r="57" spans="2:5" x14ac:dyDescent="0.25">
      <c r="B57" s="25">
        <f t="shared" si="3"/>
        <v>0</v>
      </c>
      <c r="C57" s="1">
        <f t="shared" si="3"/>
        <v>0</v>
      </c>
      <c r="D57" s="14"/>
      <c r="E57" s="17">
        <f>IF(D57&gt;0,(D57*VLOOKUP(C57,'3. Unit costs'!$B$9:$D$19,3,FALSE)),0)</f>
        <v>0</v>
      </c>
    </row>
    <row r="58" spans="2:5" x14ac:dyDescent="0.25">
      <c r="B58" s="25">
        <f t="shared" ref="B58:B66" si="4">C9</f>
        <v>0</v>
      </c>
      <c r="C58" s="1">
        <f t="shared" ref="C58:C66" si="5">D9</f>
        <v>0</v>
      </c>
      <c r="D58" s="14"/>
      <c r="E58" s="17">
        <f>IF(D58&gt;0,(D58*VLOOKUP(C58,'3. Unit costs'!$B$9:$D$19,3,FALSE)),0)</f>
        <v>0</v>
      </c>
    </row>
    <row r="59" spans="2:5" x14ac:dyDescent="0.25">
      <c r="B59" s="25">
        <f t="shared" si="4"/>
        <v>0</v>
      </c>
      <c r="C59" s="1">
        <f t="shared" si="5"/>
        <v>0</v>
      </c>
      <c r="D59" s="14"/>
      <c r="E59" s="17">
        <f>IF(D59&gt;0,(D59*VLOOKUP(C59,'3. Unit costs'!$B$9:$D$19,3,FALSE)),0)</f>
        <v>0</v>
      </c>
    </row>
    <row r="60" spans="2:5" x14ac:dyDescent="0.25">
      <c r="B60" s="25">
        <f t="shared" si="4"/>
        <v>0</v>
      </c>
      <c r="C60" s="1">
        <f t="shared" si="5"/>
        <v>0</v>
      </c>
      <c r="D60" s="14"/>
      <c r="E60" s="17">
        <f>IF(D60&gt;0,(D60*VLOOKUP(C60,'3. Unit costs'!$B$9:$D$19,3,FALSE)),0)</f>
        <v>0</v>
      </c>
    </row>
    <row r="61" spans="2:5" x14ac:dyDescent="0.25">
      <c r="B61" s="25">
        <f t="shared" si="4"/>
        <v>0</v>
      </c>
      <c r="C61" s="1">
        <f t="shared" si="5"/>
        <v>0</v>
      </c>
      <c r="D61" s="14"/>
      <c r="E61" s="17">
        <f>IF(D61&gt;0,(D61*VLOOKUP(C61,'3. Unit costs'!$B$9:$D$19,3,FALSE)),0)</f>
        <v>0</v>
      </c>
    </row>
    <row r="62" spans="2:5" x14ac:dyDescent="0.25">
      <c r="B62" s="25">
        <f t="shared" si="4"/>
        <v>0</v>
      </c>
      <c r="C62" s="1">
        <f t="shared" si="5"/>
        <v>0</v>
      </c>
      <c r="D62" s="14"/>
      <c r="E62" s="17">
        <f>IF(D62&gt;0,(D62*VLOOKUP(C62,'3. Unit costs'!$B$9:$D$19,3,FALSE)),0)</f>
        <v>0</v>
      </c>
    </row>
    <row r="63" spans="2:5" x14ac:dyDescent="0.25">
      <c r="B63" s="25">
        <f t="shared" si="4"/>
        <v>0</v>
      </c>
      <c r="C63" s="1">
        <f t="shared" si="5"/>
        <v>0</v>
      </c>
      <c r="D63" s="14"/>
      <c r="E63" s="17">
        <f>IF(D63&gt;0,(D63*VLOOKUP(C63,'3. Unit costs'!$B$9:$D$19,3,FALSE)),0)</f>
        <v>0</v>
      </c>
    </row>
    <row r="64" spans="2:5" x14ac:dyDescent="0.25">
      <c r="B64" s="25">
        <f t="shared" si="4"/>
        <v>0</v>
      </c>
      <c r="C64" s="1">
        <f t="shared" si="5"/>
        <v>0</v>
      </c>
      <c r="D64" s="14"/>
      <c r="E64" s="17">
        <f>IF(D64&gt;0,(D64*VLOOKUP(C64,'3. Unit costs'!$B$9:$D$19,3,FALSE)),0)</f>
        <v>0</v>
      </c>
    </row>
    <row r="65" spans="2:9" x14ac:dyDescent="0.25">
      <c r="B65" s="25">
        <f t="shared" si="4"/>
        <v>0</v>
      </c>
      <c r="C65" s="1">
        <f t="shared" si="5"/>
        <v>0</v>
      </c>
      <c r="D65" s="14"/>
      <c r="E65" s="17">
        <f>IF(D65&gt;0,(D65*VLOOKUP(C65,'3. Unit costs'!$B$9:$D$19,3,FALSE)),0)</f>
        <v>0</v>
      </c>
    </row>
    <row r="66" spans="2:9" x14ac:dyDescent="0.25">
      <c r="B66" s="25">
        <f t="shared" si="4"/>
        <v>0</v>
      </c>
      <c r="C66" s="1">
        <f t="shared" si="5"/>
        <v>0</v>
      </c>
      <c r="D66" s="14"/>
      <c r="E66" s="17">
        <f>IF(D66&gt;0,(D66*VLOOKUP(C66,'3. Unit costs'!$B$9:$D$19,3,FALSE)),0)</f>
        <v>0</v>
      </c>
    </row>
    <row r="67" spans="2:9" x14ac:dyDescent="0.25">
      <c r="B67" s="25">
        <f t="shared" ref="B67:B69" si="6">C18</f>
        <v>0</v>
      </c>
      <c r="C67" s="1">
        <f t="shared" ref="C67:C69" si="7">D18</f>
        <v>0</v>
      </c>
      <c r="D67" s="14"/>
      <c r="E67" s="17">
        <f>IF(D67&gt;0,(D67*VLOOKUP(C67,'3. Unit costs'!$B$9:$D$19,3,FALSE)),0)</f>
        <v>0</v>
      </c>
    </row>
    <row r="68" spans="2:9" x14ac:dyDescent="0.25">
      <c r="B68" s="25">
        <f t="shared" si="6"/>
        <v>0</v>
      </c>
      <c r="C68" s="1">
        <f t="shared" si="7"/>
        <v>0</v>
      </c>
      <c r="D68" s="14"/>
      <c r="E68" s="17">
        <f>IF(D68&gt;0,(D68*VLOOKUP(C68,'3. Unit costs'!$B$9:$D$19,3,FALSE)),0)</f>
        <v>0</v>
      </c>
    </row>
    <row r="69" spans="2:9" x14ac:dyDescent="0.25">
      <c r="B69" s="25">
        <f t="shared" si="6"/>
        <v>0</v>
      </c>
      <c r="C69" s="1">
        <f t="shared" si="7"/>
        <v>0</v>
      </c>
      <c r="D69" s="14"/>
      <c r="E69" s="17">
        <f>IF(D69&gt;0,(D69*VLOOKUP(C69,'3. Unit costs'!$B$9:$D$19,3,FALSE)),0)</f>
        <v>0</v>
      </c>
    </row>
    <row r="70" spans="2:9" x14ac:dyDescent="0.25">
      <c r="B70" s="25">
        <f t="shared" ref="B70" si="8">C21</f>
        <v>0</v>
      </c>
      <c r="C70" s="1">
        <f t="shared" ref="C70" si="9">D21</f>
        <v>0</v>
      </c>
      <c r="D70" s="14"/>
      <c r="E70" s="17">
        <f>IF(D70&gt;0,(D70*VLOOKUP(C70,'3. Unit costs'!$B$9:$D$19,3,FALSE)),0)</f>
        <v>0</v>
      </c>
    </row>
    <row r="71" spans="2:9" x14ac:dyDescent="0.25">
      <c r="B71" s="25">
        <f t="shared" ref="B71:B73" si="10">C22</f>
        <v>0</v>
      </c>
      <c r="C71" s="1">
        <f t="shared" ref="C71:C73" si="11">D22</f>
        <v>0</v>
      </c>
      <c r="D71" s="14"/>
      <c r="E71" s="17">
        <f>IF(D71&gt;0,(D71*VLOOKUP(C71,'3. Unit costs'!$B$9:$D$19,3,FALSE)),0)</f>
        <v>0</v>
      </c>
    </row>
    <row r="72" spans="2:9" x14ac:dyDescent="0.25">
      <c r="B72" s="25">
        <f t="shared" si="10"/>
        <v>0</v>
      </c>
      <c r="C72" s="1">
        <f t="shared" si="11"/>
        <v>0</v>
      </c>
      <c r="D72" s="14"/>
      <c r="E72" s="17">
        <f>IF(D72&gt;0,(D72*VLOOKUP(C72,'3. Unit costs'!$B$9:$D$19,3,FALSE)),0)</f>
        <v>0</v>
      </c>
    </row>
    <row r="73" spans="2:9" ht="15.75" thickBot="1" x14ac:dyDescent="0.3">
      <c r="B73" s="26">
        <f t="shared" si="10"/>
        <v>0</v>
      </c>
      <c r="C73" s="16">
        <f t="shared" si="11"/>
        <v>0</v>
      </c>
      <c r="D73" s="15"/>
      <c r="E73" s="18">
        <f>IF(D73&gt;0,(D73*VLOOKUP(C73,'3. Unit costs'!$B$9:$D$19,3,FALSE)),0)</f>
        <v>0</v>
      </c>
    </row>
    <row r="74" spans="2:9" ht="87" x14ac:dyDescent="0.25">
      <c r="B74" s="45" t="s">
        <v>95</v>
      </c>
    </row>
    <row r="76" spans="2:9" ht="19.5" thickBot="1" x14ac:dyDescent="0.3">
      <c r="B76" s="22" t="s">
        <v>89</v>
      </c>
    </row>
    <row r="77" spans="2:9" x14ac:dyDescent="0.25">
      <c r="B77" s="32" t="s">
        <v>84</v>
      </c>
      <c r="C77" s="32" t="s">
        <v>1</v>
      </c>
      <c r="D77" s="32" t="s">
        <v>90</v>
      </c>
      <c r="E77" s="32" t="s">
        <v>2</v>
      </c>
      <c r="F77" s="32" t="s">
        <v>3</v>
      </c>
      <c r="G77" s="32" t="s">
        <v>21</v>
      </c>
      <c r="H77" s="32" t="s">
        <v>4</v>
      </c>
      <c r="I77" s="31" t="s">
        <v>34</v>
      </c>
    </row>
    <row r="78" spans="2:9" x14ac:dyDescent="0.25">
      <c r="B78" s="14"/>
      <c r="C78" s="14"/>
      <c r="D78" s="23"/>
      <c r="E78" s="14"/>
      <c r="F78" s="14"/>
      <c r="G78" s="14"/>
      <c r="H78" s="38"/>
      <c r="I78" s="17">
        <f>H78*IF(E78=F78,(IF(G78="Yes",'3. Unit costs'!$C$22,0)),(IF(VLOOKUP(E78,'3. Unit costs'!$B$9:$C$19,2,FALSE)&gt;=VLOOKUP(F78,'3. Unit costs'!$B$9:$C$19,2,FALSE),VLOOKUP(E78,'3. Unit costs'!$B$9:$C$19,2,FALSE),VLOOKUP(F78,'3. Unit costs'!$B$9:$C$19,2,FALSE))))</f>
        <v>0</v>
      </c>
    </row>
    <row r="79" spans="2:9" x14ac:dyDescent="0.25">
      <c r="B79" s="14"/>
      <c r="C79" s="14"/>
      <c r="D79" s="23"/>
      <c r="E79" s="14"/>
      <c r="F79" s="14"/>
      <c r="G79" s="14"/>
      <c r="H79" s="14"/>
      <c r="I79" s="17">
        <f>H79*IF(E79=F79,(IF(G79="Yes",'3. Unit costs'!$C$22,0)),(IF(VLOOKUP(E79,'3. Unit costs'!$B$9:$C$19,2,FALSE)&gt;=VLOOKUP(F79,'3. Unit costs'!$B$9:$C$19,2,FALSE),VLOOKUP(E79,'3. Unit costs'!$B$9:$C$19,2,FALSE),VLOOKUP(F79,'3. Unit costs'!$B$9:$C$19,2,FALSE))))</f>
        <v>0</v>
      </c>
    </row>
    <row r="80" spans="2:9" x14ac:dyDescent="0.25">
      <c r="B80" s="14"/>
      <c r="C80" s="14"/>
      <c r="D80" s="23"/>
      <c r="E80" s="14"/>
      <c r="F80" s="14"/>
      <c r="G80" s="14"/>
      <c r="H80" s="14"/>
      <c r="I80" s="17">
        <f>H80*IF(E80=F80,(IF(G80="Yes",'3. Unit costs'!$C$22,0)),(IF(VLOOKUP(E80,'3. Unit costs'!$B$9:$C$19,2,FALSE)&gt;=VLOOKUP(F80,'3. Unit costs'!$B$9:$C$19,2,FALSE),VLOOKUP(E80,'3. Unit costs'!$B$9:$C$19,2,FALSE),VLOOKUP(F80,'3. Unit costs'!$B$9:$C$19,2,FALSE))))</f>
        <v>0</v>
      </c>
    </row>
    <row r="81" spans="2:9" x14ac:dyDescent="0.25">
      <c r="B81" s="14"/>
      <c r="C81" s="14"/>
      <c r="D81" s="23"/>
      <c r="E81" s="14"/>
      <c r="F81" s="14"/>
      <c r="G81" s="14"/>
      <c r="H81" s="14"/>
      <c r="I81" s="17">
        <f>H81*IF(E81=F81,(IF(G81="Yes",'3. Unit costs'!$C$22,0)),(IF(VLOOKUP(E81,'3. Unit costs'!$B$9:$C$19,2,FALSE)&gt;=VLOOKUP(F81,'3. Unit costs'!$B$9:$C$19,2,FALSE),VLOOKUP(E81,'3. Unit costs'!$B$9:$C$19,2,FALSE),VLOOKUP(F81,'3. Unit costs'!$B$9:$C$19,2,FALSE))))</f>
        <v>0</v>
      </c>
    </row>
    <row r="82" spans="2:9" x14ac:dyDescent="0.25">
      <c r="B82" s="14"/>
      <c r="C82" s="14"/>
      <c r="D82" s="23"/>
      <c r="E82" s="14"/>
      <c r="F82" s="14"/>
      <c r="G82" s="14"/>
      <c r="H82" s="14"/>
      <c r="I82" s="17">
        <f>H82*IF(E82=F82,(IF(G82="Yes",'3. Unit costs'!$C$22,0)),(IF(VLOOKUP(E82,'3. Unit costs'!$B$9:$C$19,2,FALSE)&gt;=VLOOKUP(F82,'3. Unit costs'!$B$9:$C$19,2,FALSE),VLOOKUP(E82,'3. Unit costs'!$B$9:$C$19,2,FALSE),VLOOKUP(F82,'3. Unit costs'!$B$9:$C$19,2,FALSE))))</f>
        <v>0</v>
      </c>
    </row>
    <row r="83" spans="2:9" x14ac:dyDescent="0.25">
      <c r="B83" s="14"/>
      <c r="C83" s="14"/>
      <c r="D83" s="23"/>
      <c r="E83" s="14"/>
      <c r="F83" s="14"/>
      <c r="G83" s="14"/>
      <c r="H83" s="14"/>
      <c r="I83" s="17">
        <f>H83*IF(E83=F83,(IF(G83="Yes",'3. Unit costs'!$C$22,0)),(IF(VLOOKUP(E83,'3. Unit costs'!$B$9:$C$19,2,FALSE)&gt;=VLOOKUP(F83,'3. Unit costs'!$B$9:$C$19,2,FALSE),VLOOKUP(E83,'3. Unit costs'!$B$9:$C$19,2,FALSE),VLOOKUP(F83,'3. Unit costs'!$B$9:$C$19,2,FALSE))))</f>
        <v>0</v>
      </c>
    </row>
    <row r="84" spans="2:9" x14ac:dyDescent="0.25">
      <c r="B84" s="14"/>
      <c r="C84" s="14"/>
      <c r="D84" s="23"/>
      <c r="E84" s="14"/>
      <c r="F84" s="14"/>
      <c r="G84" s="14"/>
      <c r="H84" s="14"/>
      <c r="I84" s="17">
        <f>H84*IF(E84=F84,(IF(G84="Yes",'3. Unit costs'!$C$22,0)),(IF(VLOOKUP(E84,'3. Unit costs'!$B$9:$C$19,2,FALSE)&gt;=VLOOKUP(F84,'3. Unit costs'!$B$9:$C$19,2,FALSE),VLOOKUP(E84,'3. Unit costs'!$B$9:$C$19,2,FALSE),VLOOKUP(F84,'3. Unit costs'!$B$9:$C$19,2,FALSE))))</f>
        <v>0</v>
      </c>
    </row>
    <row r="85" spans="2:9" x14ac:dyDescent="0.25">
      <c r="B85" s="14"/>
      <c r="C85" s="14"/>
      <c r="D85" s="23"/>
      <c r="E85" s="14"/>
      <c r="F85" s="14"/>
      <c r="G85" s="14"/>
      <c r="H85" s="14"/>
      <c r="I85" s="17">
        <f>H85*IF(E85=F85,(IF(G85="Yes",'3. Unit costs'!$C$22,0)),(IF(VLOOKUP(E85,'3. Unit costs'!$B$9:$C$19,2,FALSE)&gt;=VLOOKUP(F85,'3. Unit costs'!$B$9:$C$19,2,FALSE),VLOOKUP(E85,'3. Unit costs'!$B$9:$C$19,2,FALSE),VLOOKUP(F85,'3. Unit costs'!$B$9:$C$19,2,FALSE))))</f>
        <v>0</v>
      </c>
    </row>
    <row r="86" spans="2:9" x14ac:dyDescent="0.25">
      <c r="B86" s="14"/>
      <c r="C86" s="14"/>
      <c r="D86" s="23"/>
      <c r="E86" s="14"/>
      <c r="F86" s="14"/>
      <c r="G86" s="14"/>
      <c r="H86" s="14"/>
      <c r="I86" s="17">
        <f>H86*IF(E86=F86,(IF(G86="Yes",'3. Unit costs'!$C$22,0)),(IF(VLOOKUP(E86,'3. Unit costs'!$B$9:$C$19,2,FALSE)&gt;=VLOOKUP(F86,'3. Unit costs'!$B$9:$C$19,2,FALSE),VLOOKUP(E86,'3. Unit costs'!$B$9:$C$19,2,FALSE),VLOOKUP(F86,'3. Unit costs'!$B$9:$C$19,2,FALSE))))</f>
        <v>0</v>
      </c>
    </row>
    <row r="87" spans="2:9" x14ac:dyDescent="0.25">
      <c r="B87" s="14"/>
      <c r="C87" s="14"/>
      <c r="D87" s="23"/>
      <c r="E87" s="14"/>
      <c r="F87" s="14"/>
      <c r="G87" s="14"/>
      <c r="H87" s="14"/>
      <c r="I87" s="17">
        <f>H87*IF(E87=F87,(IF(G87="Yes",'3. Unit costs'!$C$22,0)),(IF(VLOOKUP(E87,'3. Unit costs'!$B$9:$C$19,2,FALSE)&gt;=VLOOKUP(F87,'3. Unit costs'!$B$9:$C$19,2,FALSE),VLOOKUP(E87,'3. Unit costs'!$B$9:$C$19,2,FALSE),VLOOKUP(F87,'3. Unit costs'!$B$9:$C$19,2,FALSE))))</f>
        <v>0</v>
      </c>
    </row>
    <row r="88" spans="2:9" x14ac:dyDescent="0.25">
      <c r="B88" s="14"/>
      <c r="C88" s="14"/>
      <c r="D88" s="23"/>
      <c r="E88" s="14"/>
      <c r="F88" s="14"/>
      <c r="G88" s="14"/>
      <c r="H88" s="14"/>
      <c r="I88" s="17">
        <f>H88*IF(E88=F88,(IF(G88="Yes",'3. Unit costs'!$C$22,0)),(IF(VLOOKUP(E88,'3. Unit costs'!$B$9:$C$19,2,FALSE)&gt;=VLOOKUP(F88,'3. Unit costs'!$B$9:$C$19,2,FALSE),VLOOKUP(E88,'3. Unit costs'!$B$9:$C$19,2,FALSE),VLOOKUP(F88,'3. Unit costs'!$B$9:$C$19,2,FALSE))))</f>
        <v>0</v>
      </c>
    </row>
    <row r="89" spans="2:9" x14ac:dyDescent="0.25">
      <c r="B89" s="14"/>
      <c r="C89" s="14"/>
      <c r="D89" s="23"/>
      <c r="E89" s="14"/>
      <c r="F89" s="14"/>
      <c r="G89" s="14"/>
      <c r="H89" s="14"/>
      <c r="I89" s="17">
        <f>H89*IF(E89=F89,(IF(G89="Yes",'3. Unit costs'!$C$22,0)),(IF(VLOOKUP(E89,'3. Unit costs'!$B$9:$C$19,2,FALSE)&gt;=VLOOKUP(F89,'3. Unit costs'!$B$9:$C$19,2,FALSE),VLOOKUP(E89,'3. Unit costs'!$B$9:$C$19,2,FALSE),VLOOKUP(F89,'3. Unit costs'!$B$9:$C$19,2,FALSE))))</f>
        <v>0</v>
      </c>
    </row>
    <row r="90" spans="2:9" x14ac:dyDescent="0.25">
      <c r="B90" s="14"/>
      <c r="C90" s="14"/>
      <c r="D90" s="23"/>
      <c r="E90" s="14"/>
      <c r="F90" s="14"/>
      <c r="G90" s="14"/>
      <c r="H90" s="14"/>
      <c r="I90" s="17">
        <f>H90*IF(E90=F90,(IF(G90="Yes",'3. Unit costs'!$C$22,0)),(IF(VLOOKUP(E90,'3. Unit costs'!$B$9:$C$19,2,FALSE)&gt;=VLOOKUP(F90,'3. Unit costs'!$B$9:$C$19,2,FALSE),VLOOKUP(E90,'3. Unit costs'!$B$9:$C$19,2,FALSE),VLOOKUP(F90,'3. Unit costs'!$B$9:$C$19,2,FALSE))))</f>
        <v>0</v>
      </c>
    </row>
    <row r="91" spans="2:9" x14ac:dyDescent="0.25">
      <c r="B91" s="14"/>
      <c r="C91" s="14"/>
      <c r="D91" s="23"/>
      <c r="E91" s="14"/>
      <c r="F91" s="14"/>
      <c r="G91" s="14"/>
      <c r="H91" s="14"/>
      <c r="I91" s="17">
        <f>H91*IF(E91=F91,(IF(G91="Yes",'3. Unit costs'!$C$22,0)),(IF(VLOOKUP(E91,'3. Unit costs'!$B$9:$C$19,2,FALSE)&gt;=VLOOKUP(F91,'3. Unit costs'!$B$9:$C$19,2,FALSE),VLOOKUP(E91,'3. Unit costs'!$B$9:$C$19,2,FALSE),VLOOKUP(F91,'3. Unit costs'!$B$9:$C$19,2,FALSE))))</f>
        <v>0</v>
      </c>
    </row>
    <row r="92" spans="2:9" x14ac:dyDescent="0.25">
      <c r="B92" s="14"/>
      <c r="C92" s="14"/>
      <c r="D92" s="23"/>
      <c r="E92" s="14"/>
      <c r="F92" s="14"/>
      <c r="G92" s="14"/>
      <c r="H92" s="14"/>
      <c r="I92" s="17">
        <f>H92*IF(E92=F92,(IF(G92="Yes",'3. Unit costs'!$C$22,0)),(IF(VLOOKUP(E92,'3. Unit costs'!$B$9:$C$19,2,FALSE)&gt;=VLOOKUP(F92,'3. Unit costs'!$B$9:$C$19,2,FALSE),VLOOKUP(E92,'3. Unit costs'!$B$9:$C$19,2,FALSE),VLOOKUP(F92,'3. Unit costs'!$B$9:$C$19,2,FALSE))))</f>
        <v>0</v>
      </c>
    </row>
    <row r="93" spans="2:9" x14ac:dyDescent="0.25">
      <c r="B93" s="14"/>
      <c r="C93" s="14"/>
      <c r="D93" s="23"/>
      <c r="E93" s="14"/>
      <c r="F93" s="14"/>
      <c r="G93" s="14"/>
      <c r="H93" s="14"/>
      <c r="I93" s="17">
        <f>H93*IF(E93=F93,(IF(G93="Yes",'3. Unit costs'!$C$22,0)),(IF(VLOOKUP(E93,'3. Unit costs'!$B$9:$C$19,2,FALSE)&gt;=VLOOKUP(F93,'3. Unit costs'!$B$9:$C$19,2,FALSE),VLOOKUP(E93,'3. Unit costs'!$B$9:$C$19,2,FALSE),VLOOKUP(F93,'3. Unit costs'!$B$9:$C$19,2,FALSE))))</f>
        <v>0</v>
      </c>
    </row>
    <row r="94" spans="2:9" x14ac:dyDescent="0.25">
      <c r="B94" s="14"/>
      <c r="C94" s="14"/>
      <c r="D94" s="23"/>
      <c r="E94" s="14"/>
      <c r="F94" s="14"/>
      <c r="G94" s="14"/>
      <c r="H94" s="14"/>
      <c r="I94" s="17">
        <f>H94*IF(E94=F94,(IF(G94="Yes",'3. Unit costs'!$C$22,0)),(IF(VLOOKUP(E94,'3. Unit costs'!$B$9:$C$19,2,FALSE)&gt;=VLOOKUP(F94,'3. Unit costs'!$B$9:$C$19,2,FALSE),VLOOKUP(E94,'3. Unit costs'!$B$9:$C$19,2,FALSE),VLOOKUP(F94,'3. Unit costs'!$B$9:$C$19,2,FALSE))))</f>
        <v>0</v>
      </c>
    </row>
    <row r="95" spans="2:9" x14ac:dyDescent="0.25">
      <c r="B95" s="14"/>
      <c r="C95" s="14"/>
      <c r="D95" s="23"/>
      <c r="E95" s="14"/>
      <c r="F95" s="14"/>
      <c r="G95" s="14"/>
      <c r="H95" s="14"/>
      <c r="I95" s="17">
        <f>H95*IF(E95=F95,(IF(G95="Yes",'3. Unit costs'!$C$22,0)),(IF(VLOOKUP(E95,'3. Unit costs'!$B$9:$C$19,2,FALSE)&gt;=VLOOKUP(F95,'3. Unit costs'!$B$9:$C$19,2,FALSE),VLOOKUP(E95,'3. Unit costs'!$B$9:$C$19,2,FALSE),VLOOKUP(F95,'3. Unit costs'!$B$9:$C$19,2,FALSE))))</f>
        <v>0</v>
      </c>
    </row>
    <row r="96" spans="2:9" x14ac:dyDescent="0.25">
      <c r="B96" s="14"/>
      <c r="C96" s="14"/>
      <c r="D96" s="23"/>
      <c r="E96" s="14"/>
      <c r="F96" s="14"/>
      <c r="G96" s="14"/>
      <c r="H96" s="14"/>
      <c r="I96" s="17">
        <f>H96*IF(E96=F96,(IF(G96="Yes",'3. Unit costs'!$C$22,0)),(IF(VLOOKUP(E96,'3. Unit costs'!$B$9:$C$19,2,FALSE)&gt;=VLOOKUP(F96,'3. Unit costs'!$B$9:$C$19,2,FALSE),VLOOKUP(E96,'3. Unit costs'!$B$9:$C$19,2,FALSE),VLOOKUP(F96,'3. Unit costs'!$B$9:$C$19,2,FALSE))))</f>
        <v>0</v>
      </c>
    </row>
    <row r="97" spans="2:9" x14ac:dyDescent="0.25">
      <c r="B97" s="14"/>
      <c r="C97" s="14"/>
      <c r="D97" s="23"/>
      <c r="E97" s="14"/>
      <c r="F97" s="14"/>
      <c r="G97" s="14"/>
      <c r="H97" s="14"/>
      <c r="I97" s="17">
        <f>H97*IF(E97=F97,(IF(G97="Yes",'3. Unit costs'!$C$22,0)),(IF(VLOOKUP(E97,'3. Unit costs'!$B$9:$C$19,2,FALSE)&gt;=VLOOKUP(F97,'3. Unit costs'!$B$9:$C$19,2,FALSE),VLOOKUP(E97,'3. Unit costs'!$B$9:$C$19,2,FALSE),VLOOKUP(F97,'3. Unit costs'!$B$9:$C$19,2,FALSE))))</f>
        <v>0</v>
      </c>
    </row>
    <row r="98" spans="2:9" x14ac:dyDescent="0.25">
      <c r="B98" s="14"/>
      <c r="C98" s="14"/>
      <c r="D98" s="23"/>
      <c r="E98" s="14"/>
      <c r="F98" s="14"/>
      <c r="G98" s="14"/>
      <c r="H98" s="14"/>
      <c r="I98" s="17">
        <f>H98*IF(E98=F98,(IF(G98="Yes",'3. Unit costs'!$C$22,0)),(IF(VLOOKUP(E98,'3. Unit costs'!$B$9:$C$19,2,FALSE)&gt;=VLOOKUP(F98,'3. Unit costs'!$B$9:$C$19,2,FALSE),VLOOKUP(E98,'3. Unit costs'!$B$9:$C$19,2,FALSE),VLOOKUP(F98,'3. Unit costs'!$B$9:$C$19,2,FALSE))))</f>
        <v>0</v>
      </c>
    </row>
    <row r="99" spans="2:9" x14ac:dyDescent="0.25">
      <c r="B99" s="14"/>
      <c r="C99" s="14"/>
      <c r="D99" s="23"/>
      <c r="E99" s="14"/>
      <c r="F99" s="14"/>
      <c r="G99" s="14"/>
      <c r="H99" s="14"/>
      <c r="I99" s="17">
        <f>H99*IF(E99=F99,(IF(G99="Yes",'3. Unit costs'!$C$22,0)),(IF(VLOOKUP(E99,'3. Unit costs'!$B$9:$C$19,2,FALSE)&gt;=VLOOKUP(F99,'3. Unit costs'!$B$9:$C$19,2,FALSE),VLOOKUP(E99,'3. Unit costs'!$B$9:$C$19,2,FALSE),VLOOKUP(F99,'3. Unit costs'!$B$9:$C$19,2,FALSE))))</f>
        <v>0</v>
      </c>
    </row>
    <row r="100" spans="2:9" x14ac:dyDescent="0.25">
      <c r="B100" s="14"/>
      <c r="C100" s="14"/>
      <c r="D100" s="23"/>
      <c r="E100" s="14"/>
      <c r="F100" s="14"/>
      <c r="G100" s="14"/>
      <c r="H100" s="14"/>
      <c r="I100" s="17">
        <f>H100*IF(E100=F100,(IF(G100="Yes",'3. Unit costs'!$C$22,0)),(IF(VLOOKUP(E100,'3. Unit costs'!$B$9:$C$19,2,FALSE)&gt;=VLOOKUP(F100,'3. Unit costs'!$B$9:$C$19,2,FALSE),VLOOKUP(E100,'3. Unit costs'!$B$9:$C$19,2,FALSE),VLOOKUP(F100,'3. Unit costs'!$B$9:$C$19,2,FALSE))))</f>
        <v>0</v>
      </c>
    </row>
    <row r="101" spans="2:9" x14ac:dyDescent="0.25">
      <c r="B101" s="14"/>
      <c r="C101" s="14"/>
      <c r="D101" s="23"/>
      <c r="E101" s="14"/>
      <c r="F101" s="14"/>
      <c r="G101" s="14"/>
      <c r="H101" s="14"/>
      <c r="I101" s="17">
        <f>H101*IF(E101=F101,(IF(G101="Yes",'3. Unit costs'!$C$22,0)),(IF(VLOOKUP(E101,'3. Unit costs'!$B$9:$C$19,2,FALSE)&gt;=VLOOKUP(F101,'3. Unit costs'!$B$9:$C$19,2,FALSE),VLOOKUP(E101,'3. Unit costs'!$B$9:$C$19,2,FALSE),VLOOKUP(F101,'3. Unit costs'!$B$9:$C$19,2,FALSE))))</f>
        <v>0</v>
      </c>
    </row>
    <row r="102" spans="2:9" x14ac:dyDescent="0.25">
      <c r="B102" s="14"/>
      <c r="C102" s="14"/>
      <c r="D102" s="23"/>
      <c r="E102" s="14"/>
      <c r="F102" s="14"/>
      <c r="G102" s="14"/>
      <c r="H102" s="14"/>
      <c r="I102" s="17">
        <f>H102*IF(E102=F102,(IF(G102="Yes",'3. Unit costs'!$C$22,0)),(IF(VLOOKUP(E102,'3. Unit costs'!$B$9:$C$19,2,FALSE)&gt;=VLOOKUP(F102,'3. Unit costs'!$B$9:$C$19,2,FALSE),VLOOKUP(E102,'3. Unit costs'!$B$9:$C$19,2,FALSE),VLOOKUP(F102,'3. Unit costs'!$B$9:$C$19,2,FALSE))))</f>
        <v>0</v>
      </c>
    </row>
    <row r="103" spans="2:9" x14ac:dyDescent="0.25">
      <c r="B103" s="14"/>
      <c r="C103" s="14"/>
      <c r="D103" s="23"/>
      <c r="E103" s="14"/>
      <c r="F103" s="14"/>
      <c r="G103" s="14"/>
      <c r="H103" s="14"/>
      <c r="I103" s="17">
        <f>H103*IF(E103=F103,(IF(G103="Yes",'3. Unit costs'!$C$22,0)),(IF(VLOOKUP(E103,'3. Unit costs'!$B$9:$C$19,2,FALSE)&gt;=VLOOKUP(F103,'3. Unit costs'!$B$9:$C$19,2,FALSE),VLOOKUP(E103,'3. Unit costs'!$B$9:$C$19,2,FALSE),VLOOKUP(F103,'3. Unit costs'!$B$9:$C$19,2,FALSE))))</f>
        <v>0</v>
      </c>
    </row>
    <row r="104" spans="2:9" x14ac:dyDescent="0.25">
      <c r="B104" s="14"/>
      <c r="C104" s="14"/>
      <c r="D104" s="23"/>
      <c r="E104" s="14"/>
      <c r="F104" s="14"/>
      <c r="G104" s="14"/>
      <c r="H104" s="14"/>
      <c r="I104" s="17">
        <f>H104*IF(E104=F104,(IF(G104="Yes",'3. Unit costs'!$C$22,0)),(IF(VLOOKUP(E104,'3. Unit costs'!$B$9:$C$19,2,FALSE)&gt;=VLOOKUP(F104,'3. Unit costs'!$B$9:$C$19,2,FALSE),VLOOKUP(E104,'3. Unit costs'!$B$9:$C$19,2,FALSE),VLOOKUP(F104,'3. Unit costs'!$B$9:$C$19,2,FALSE))))</f>
        <v>0</v>
      </c>
    </row>
    <row r="105" spans="2:9" x14ac:dyDescent="0.25">
      <c r="B105" s="14"/>
      <c r="C105" s="14"/>
      <c r="D105" s="23"/>
      <c r="E105" s="14"/>
      <c r="F105" s="14"/>
      <c r="G105" s="14"/>
      <c r="H105" s="14"/>
      <c r="I105" s="17">
        <f>H105*IF(E105=F105,(IF(G105="Yes",'3. Unit costs'!$C$22,0)),(IF(VLOOKUP(E105,'3. Unit costs'!$B$9:$C$19,2,FALSE)&gt;=VLOOKUP(F105,'3. Unit costs'!$B$9:$C$19,2,FALSE),VLOOKUP(E105,'3. Unit costs'!$B$9:$C$19,2,FALSE),VLOOKUP(F105,'3. Unit costs'!$B$9:$C$19,2,FALSE))))</f>
        <v>0</v>
      </c>
    </row>
    <row r="106" spans="2:9" x14ac:dyDescent="0.25">
      <c r="B106" s="14"/>
      <c r="C106" s="14"/>
      <c r="D106" s="23"/>
      <c r="E106" s="14"/>
      <c r="F106" s="14"/>
      <c r="G106" s="14"/>
      <c r="H106" s="14"/>
      <c r="I106" s="17">
        <f>H106*IF(E106=F106,(IF(G106="Yes",'3. Unit costs'!$C$22,0)),(IF(VLOOKUP(E106,'3. Unit costs'!$B$9:$C$19,2,FALSE)&gt;=VLOOKUP(F106,'3. Unit costs'!$B$9:$C$19,2,FALSE),VLOOKUP(E106,'3. Unit costs'!$B$9:$C$19,2,FALSE),VLOOKUP(F106,'3. Unit costs'!$B$9:$C$19,2,FALSE))))</f>
        <v>0</v>
      </c>
    </row>
    <row r="107" spans="2:9" x14ac:dyDescent="0.25">
      <c r="B107" s="14"/>
      <c r="C107" s="14"/>
      <c r="D107" s="23"/>
      <c r="E107" s="14"/>
      <c r="F107" s="14"/>
      <c r="G107" s="14"/>
      <c r="H107" s="14"/>
      <c r="I107" s="17">
        <f>H107*IF(E107=F107,(IF(G107="Yes",'3. Unit costs'!$C$22,0)),(IF(VLOOKUP(E107,'3. Unit costs'!$B$9:$C$19,2,FALSE)&gt;=VLOOKUP(F107,'3. Unit costs'!$B$9:$C$19,2,FALSE),VLOOKUP(E107,'3. Unit costs'!$B$9:$C$19,2,FALSE),VLOOKUP(F107,'3. Unit costs'!$B$9:$C$19,2,FALSE))))</f>
        <v>0</v>
      </c>
    </row>
    <row r="108" spans="2:9" x14ac:dyDescent="0.25">
      <c r="B108" s="14"/>
      <c r="C108" s="14"/>
      <c r="D108" s="23"/>
      <c r="E108" s="14"/>
      <c r="F108" s="14"/>
      <c r="G108" s="14"/>
      <c r="H108" s="14"/>
      <c r="I108" s="17">
        <f>H108*IF(E108=F108,(IF(G108="Yes",'3. Unit costs'!$C$22,0)),(IF(VLOOKUP(E108,'3. Unit costs'!$B$9:$C$19,2,FALSE)&gt;=VLOOKUP(F108,'3. Unit costs'!$B$9:$C$19,2,FALSE),VLOOKUP(E108,'3. Unit costs'!$B$9:$C$19,2,FALSE),VLOOKUP(F108,'3. Unit costs'!$B$9:$C$19,2,FALSE))))</f>
        <v>0</v>
      </c>
    </row>
    <row r="109" spans="2:9" x14ac:dyDescent="0.25">
      <c r="B109" s="14"/>
      <c r="C109" s="14"/>
      <c r="D109" s="23"/>
      <c r="E109" s="14"/>
      <c r="F109" s="14"/>
      <c r="G109" s="14"/>
      <c r="H109" s="14"/>
      <c r="I109" s="17">
        <f>H109*IF(E109=F109,(IF(G109="Yes",'3. Unit costs'!$C$22,0)),(IF(VLOOKUP(E109,'3. Unit costs'!$B$9:$C$19,2,FALSE)&gt;=VLOOKUP(F109,'3. Unit costs'!$B$9:$C$19,2,FALSE),VLOOKUP(E109,'3. Unit costs'!$B$9:$C$19,2,FALSE),VLOOKUP(F109,'3. Unit costs'!$B$9:$C$19,2,FALSE))))</f>
        <v>0</v>
      </c>
    </row>
    <row r="110" spans="2:9" x14ac:dyDescent="0.25">
      <c r="B110" s="14"/>
      <c r="C110" s="14"/>
      <c r="D110" s="23"/>
      <c r="E110" s="14"/>
      <c r="F110" s="14"/>
      <c r="G110" s="14"/>
      <c r="H110" s="14"/>
      <c r="I110" s="17">
        <f>H110*IF(E110=F110,(IF(G110="Yes",'3. Unit costs'!$C$22,0)),(IF(VLOOKUP(E110,'3. Unit costs'!$B$9:$C$19,2,FALSE)&gt;=VLOOKUP(F110,'3. Unit costs'!$B$9:$C$19,2,FALSE),VLOOKUP(E110,'3. Unit costs'!$B$9:$C$19,2,FALSE),VLOOKUP(F110,'3. Unit costs'!$B$9:$C$19,2,FALSE))))</f>
        <v>0</v>
      </c>
    </row>
    <row r="111" spans="2:9" x14ac:dyDescent="0.25">
      <c r="B111" s="14"/>
      <c r="C111" s="14"/>
      <c r="D111" s="23"/>
      <c r="E111" s="14"/>
      <c r="F111" s="14"/>
      <c r="G111" s="14"/>
      <c r="H111" s="14"/>
      <c r="I111" s="17">
        <f>H111*IF(E111=F111,(IF(G111="Yes",'3. Unit costs'!$C$22,0)),(IF(VLOOKUP(E111,'3. Unit costs'!$B$9:$C$19,2,FALSE)&gt;=VLOOKUP(F111,'3. Unit costs'!$B$9:$C$19,2,FALSE),VLOOKUP(E111,'3. Unit costs'!$B$9:$C$19,2,FALSE),VLOOKUP(F111,'3. Unit costs'!$B$9:$C$19,2,FALSE))))</f>
        <v>0</v>
      </c>
    </row>
    <row r="112" spans="2:9" x14ac:dyDescent="0.25">
      <c r="B112" s="14"/>
      <c r="C112" s="14"/>
      <c r="D112" s="23"/>
      <c r="E112" s="14"/>
      <c r="F112" s="14"/>
      <c r="G112" s="14"/>
      <c r="H112" s="14"/>
      <c r="I112" s="17">
        <f>H112*IF(E112=F112,(IF(G112="Yes",'3. Unit costs'!$C$22,0)),(IF(VLOOKUP(E112,'3. Unit costs'!$B$9:$C$19,2,FALSE)&gt;=VLOOKUP(F112,'3. Unit costs'!$B$9:$C$19,2,FALSE),VLOOKUP(E112,'3. Unit costs'!$B$9:$C$19,2,FALSE),VLOOKUP(F112,'3. Unit costs'!$B$9:$C$19,2,FALSE))))</f>
        <v>0</v>
      </c>
    </row>
    <row r="113" spans="2:9" x14ac:dyDescent="0.25">
      <c r="B113" s="14"/>
      <c r="C113" s="14"/>
      <c r="D113" s="23"/>
      <c r="E113" s="14"/>
      <c r="F113" s="14"/>
      <c r="G113" s="14"/>
      <c r="H113" s="14"/>
      <c r="I113" s="17">
        <f>H113*IF(E113=F113,(IF(G113="Yes",'3. Unit costs'!$C$22,0)),(IF(VLOOKUP(E113,'3. Unit costs'!$B$9:$C$19,2,FALSE)&gt;=VLOOKUP(F113,'3. Unit costs'!$B$9:$C$19,2,FALSE),VLOOKUP(E113,'3. Unit costs'!$B$9:$C$19,2,FALSE),VLOOKUP(F113,'3. Unit costs'!$B$9:$C$19,2,FALSE))))</f>
        <v>0</v>
      </c>
    </row>
    <row r="114" spans="2:9" x14ac:dyDescent="0.25">
      <c r="B114" s="14"/>
      <c r="C114" s="14"/>
      <c r="D114" s="23"/>
      <c r="E114" s="14"/>
      <c r="F114" s="14"/>
      <c r="G114" s="14"/>
      <c r="H114" s="14"/>
      <c r="I114" s="17">
        <f>H114*IF(E114=F114,(IF(G114="Yes",'3. Unit costs'!$C$22,0)),(IF(VLOOKUP(E114,'3. Unit costs'!$B$9:$C$19,2,FALSE)&gt;=VLOOKUP(F114,'3. Unit costs'!$B$9:$C$19,2,FALSE),VLOOKUP(E114,'3. Unit costs'!$B$9:$C$19,2,FALSE),VLOOKUP(F114,'3. Unit costs'!$B$9:$C$19,2,FALSE))))</f>
        <v>0</v>
      </c>
    </row>
    <row r="115" spans="2:9" x14ac:dyDescent="0.25">
      <c r="B115" s="14"/>
      <c r="C115" s="14"/>
      <c r="D115" s="23"/>
      <c r="E115" s="14"/>
      <c r="F115" s="14"/>
      <c r="G115" s="14"/>
      <c r="H115" s="14"/>
      <c r="I115" s="17">
        <f>H115*IF(E115=F115,(IF(G115="Yes",'3. Unit costs'!$C$22,0)),(IF(VLOOKUP(E115,'3. Unit costs'!$B$9:$C$19,2,FALSE)&gt;=VLOOKUP(F115,'3. Unit costs'!$B$9:$C$19,2,FALSE),VLOOKUP(E115,'3. Unit costs'!$B$9:$C$19,2,FALSE),VLOOKUP(F115,'3. Unit costs'!$B$9:$C$19,2,FALSE))))</f>
        <v>0</v>
      </c>
    </row>
    <row r="116" spans="2:9" x14ac:dyDescent="0.25">
      <c r="B116" s="14"/>
      <c r="C116" s="14"/>
      <c r="D116" s="23"/>
      <c r="E116" s="14"/>
      <c r="F116" s="14"/>
      <c r="G116" s="14"/>
      <c r="H116" s="14"/>
      <c r="I116" s="17">
        <f>H116*IF(E116=F116,(IF(G116="Yes",'3. Unit costs'!$C$22,0)),(IF(VLOOKUP(E116,'3. Unit costs'!$B$9:$C$19,2,FALSE)&gt;=VLOOKUP(F116,'3. Unit costs'!$B$9:$C$19,2,FALSE),VLOOKUP(E116,'3. Unit costs'!$B$9:$C$19,2,FALSE),VLOOKUP(F116,'3. Unit costs'!$B$9:$C$19,2,FALSE))))</f>
        <v>0</v>
      </c>
    </row>
    <row r="117" spans="2:9" x14ac:dyDescent="0.25">
      <c r="B117" s="14"/>
      <c r="C117" s="14"/>
      <c r="D117" s="23"/>
      <c r="E117" s="14"/>
      <c r="F117" s="14"/>
      <c r="G117" s="14"/>
      <c r="H117" s="14"/>
      <c r="I117" s="17">
        <f>H117*IF(E117=F117,(IF(G117="Yes",'3. Unit costs'!$C$22,0)),(IF(VLOOKUP(E117,'3. Unit costs'!$B$9:$C$19,2,FALSE)&gt;=VLOOKUP(F117,'3. Unit costs'!$B$9:$C$19,2,FALSE),VLOOKUP(E117,'3. Unit costs'!$B$9:$C$19,2,FALSE),VLOOKUP(F117,'3. Unit costs'!$B$9:$C$19,2,FALSE))))</f>
        <v>0</v>
      </c>
    </row>
    <row r="118" spans="2:9" x14ac:dyDescent="0.25">
      <c r="B118" s="14"/>
      <c r="C118" s="14"/>
      <c r="D118" s="23"/>
      <c r="E118" s="14"/>
      <c r="F118" s="14"/>
      <c r="G118" s="14"/>
      <c r="H118" s="14"/>
      <c r="I118" s="17">
        <f>H118*IF(E118=F118,(IF(G118="Yes",'3. Unit costs'!$C$22,0)),(IF(VLOOKUP(E118,'3. Unit costs'!$B$9:$C$19,2,FALSE)&gt;=VLOOKUP(F118,'3. Unit costs'!$B$9:$C$19,2,FALSE),VLOOKUP(E118,'3. Unit costs'!$B$9:$C$19,2,FALSE),VLOOKUP(F118,'3. Unit costs'!$B$9:$C$19,2,FALSE))))</f>
        <v>0</v>
      </c>
    </row>
    <row r="119" spans="2:9" x14ac:dyDescent="0.25">
      <c r="B119" s="14"/>
      <c r="C119" s="14"/>
      <c r="D119" s="23"/>
      <c r="E119" s="14"/>
      <c r="F119" s="14"/>
      <c r="G119" s="14"/>
      <c r="H119" s="14"/>
      <c r="I119" s="17">
        <f>H119*IF(E119=F119,(IF(G119="Yes",'3. Unit costs'!$C$22,0)),(IF(VLOOKUP(E119,'3. Unit costs'!$B$9:$C$19,2,FALSE)&gt;=VLOOKUP(F119,'3. Unit costs'!$B$9:$C$19,2,FALSE),VLOOKUP(E119,'3. Unit costs'!$B$9:$C$19,2,FALSE),VLOOKUP(F119,'3. Unit costs'!$B$9:$C$19,2,FALSE))))</f>
        <v>0</v>
      </c>
    </row>
    <row r="120" spans="2:9" x14ac:dyDescent="0.25">
      <c r="B120" s="14"/>
      <c r="C120" s="14"/>
      <c r="D120" s="23"/>
      <c r="E120" s="14"/>
      <c r="F120" s="14"/>
      <c r="G120" s="14"/>
      <c r="H120" s="14"/>
      <c r="I120" s="17">
        <f>H120*IF(E120=F120,(IF(G120="Yes",'3. Unit costs'!$C$22,0)),(IF(VLOOKUP(E120,'3. Unit costs'!$B$9:$C$19,2,FALSE)&gt;=VLOOKUP(F120,'3. Unit costs'!$B$9:$C$19,2,FALSE),VLOOKUP(E120,'3. Unit costs'!$B$9:$C$19,2,FALSE),VLOOKUP(F120,'3. Unit costs'!$B$9:$C$19,2,FALSE))))</f>
        <v>0</v>
      </c>
    </row>
    <row r="121" spans="2:9" x14ac:dyDescent="0.25">
      <c r="B121" s="14"/>
      <c r="C121" s="14"/>
      <c r="D121" s="23"/>
      <c r="E121" s="14"/>
      <c r="F121" s="14"/>
      <c r="G121" s="14"/>
      <c r="H121" s="14"/>
      <c r="I121" s="17">
        <f>H121*IF(E121=F121,(IF(G121="Yes",'3. Unit costs'!$C$22,0)),(IF(VLOOKUP(E121,'3. Unit costs'!$B$9:$C$19,2,FALSE)&gt;=VLOOKUP(F121,'3. Unit costs'!$B$9:$C$19,2,FALSE),VLOOKUP(E121,'3. Unit costs'!$B$9:$C$19,2,FALSE),VLOOKUP(F121,'3. Unit costs'!$B$9:$C$19,2,FALSE))))</f>
        <v>0</v>
      </c>
    </row>
    <row r="122" spans="2:9" x14ac:dyDescent="0.25">
      <c r="B122" s="14"/>
      <c r="C122" s="14"/>
      <c r="D122" s="23"/>
      <c r="E122" s="14"/>
      <c r="F122" s="14"/>
      <c r="G122" s="14"/>
      <c r="H122" s="14"/>
      <c r="I122" s="17">
        <f>H122*IF(E122=F122,(IF(G122="Yes",'3. Unit costs'!$C$22,0)),(IF(VLOOKUP(E122,'3. Unit costs'!$B$9:$C$19,2,FALSE)&gt;=VLOOKUP(F122,'3. Unit costs'!$B$9:$C$19,2,FALSE),VLOOKUP(E122,'3. Unit costs'!$B$9:$C$19,2,FALSE),VLOOKUP(F122,'3. Unit costs'!$B$9:$C$19,2,FALSE))))</f>
        <v>0</v>
      </c>
    </row>
    <row r="123" spans="2:9" x14ac:dyDescent="0.25">
      <c r="B123" s="14"/>
      <c r="C123" s="14"/>
      <c r="D123" s="23"/>
      <c r="E123" s="14"/>
      <c r="F123" s="14"/>
      <c r="G123" s="14"/>
      <c r="H123" s="14"/>
      <c r="I123" s="17">
        <f>H123*IF(E123=F123,(IF(G123="Yes",'3. Unit costs'!$C$22,0)),(IF(VLOOKUP(E123,'3. Unit costs'!$B$9:$C$19,2,FALSE)&gt;=VLOOKUP(F123,'3. Unit costs'!$B$9:$C$19,2,FALSE),VLOOKUP(E123,'3. Unit costs'!$B$9:$C$19,2,FALSE),VLOOKUP(F123,'3. Unit costs'!$B$9:$C$19,2,FALSE))))</f>
        <v>0</v>
      </c>
    </row>
    <row r="124" spans="2:9" x14ac:dyDescent="0.25">
      <c r="B124" s="14"/>
      <c r="C124" s="14"/>
      <c r="D124" s="23"/>
      <c r="E124" s="14"/>
      <c r="F124" s="14"/>
      <c r="G124" s="14"/>
      <c r="H124" s="14"/>
      <c r="I124" s="17">
        <f>H124*IF(E124=F124,(IF(G124="Yes",'3. Unit costs'!$C$22,0)),(IF(VLOOKUP(E124,'3. Unit costs'!$B$9:$C$19,2,FALSE)&gt;=VLOOKUP(F124,'3. Unit costs'!$B$9:$C$19,2,FALSE),VLOOKUP(E124,'3. Unit costs'!$B$9:$C$19,2,FALSE),VLOOKUP(F124,'3. Unit costs'!$B$9:$C$19,2,FALSE))))</f>
        <v>0</v>
      </c>
    </row>
    <row r="125" spans="2:9" x14ac:dyDescent="0.25">
      <c r="B125" s="14"/>
      <c r="C125" s="14"/>
      <c r="D125" s="23"/>
      <c r="E125" s="14"/>
      <c r="F125" s="14"/>
      <c r="G125" s="14"/>
      <c r="H125" s="14"/>
      <c r="I125" s="17">
        <f>H125*IF(E125=F125,(IF(G125="Yes",'3. Unit costs'!$C$22,0)),(IF(VLOOKUP(E125,'3. Unit costs'!$B$9:$C$19,2,FALSE)&gt;=VLOOKUP(F125,'3. Unit costs'!$B$9:$C$19,2,FALSE),VLOOKUP(E125,'3. Unit costs'!$B$9:$C$19,2,FALSE),VLOOKUP(F125,'3. Unit costs'!$B$9:$C$19,2,FALSE))))</f>
        <v>0</v>
      </c>
    </row>
    <row r="126" spans="2:9" x14ac:dyDescent="0.25">
      <c r="B126" s="14"/>
      <c r="C126" s="14"/>
      <c r="D126" s="23"/>
      <c r="E126" s="14"/>
      <c r="F126" s="14"/>
      <c r="G126" s="14"/>
      <c r="H126" s="14"/>
      <c r="I126" s="17">
        <f>H126*IF(E126=F126,(IF(G126="Yes",'3. Unit costs'!$C$22,0)),(IF(VLOOKUP(E126,'3. Unit costs'!$B$9:$C$19,2,FALSE)&gt;=VLOOKUP(F126,'3. Unit costs'!$B$9:$C$19,2,FALSE),VLOOKUP(E126,'3. Unit costs'!$B$9:$C$19,2,FALSE),VLOOKUP(F126,'3. Unit costs'!$B$9:$C$19,2,FALSE))))</f>
        <v>0</v>
      </c>
    </row>
    <row r="127" spans="2:9" ht="15.75" thickBot="1" x14ac:dyDescent="0.3">
      <c r="B127" s="15"/>
      <c r="C127" s="15"/>
      <c r="D127" s="24"/>
      <c r="E127" s="15"/>
      <c r="F127" s="15"/>
      <c r="G127" s="15"/>
      <c r="H127" s="15"/>
      <c r="I127" s="18">
        <f>H127*IF(E127=F127,(IF(G127="Yes",'3. Unit costs'!$C$22,0)),(IF(VLOOKUP(E127,'3. Unit costs'!$B$9:$C$19,2,FALSE)&gt;=VLOOKUP(F127,'3. Unit costs'!$B$9:$C$19,2,FALSE),VLOOKUP(E127,'3. Unit costs'!$B$9:$C$19,2,FALSE),VLOOKUP(F127,'3. Unit costs'!$B$9:$C$19,2,FALSE))))</f>
        <v>0</v>
      </c>
    </row>
    <row r="128" spans="2:9" s="36" customFormat="1" ht="12" x14ac:dyDescent="0.2">
      <c r="B128" s="36" t="s">
        <v>83</v>
      </c>
    </row>
    <row r="131" spans="2:8" x14ac:dyDescent="0.25">
      <c r="B131" s="46"/>
      <c r="C131" s="47"/>
      <c r="D131" s="52" t="s">
        <v>97</v>
      </c>
      <c r="E131" s="52"/>
      <c r="F131" s="52"/>
      <c r="G131" s="52"/>
      <c r="H131" s="52"/>
    </row>
    <row r="132" spans="2:8" x14ac:dyDescent="0.25">
      <c r="B132" s="48"/>
      <c r="C132" s="48"/>
      <c r="D132" s="48"/>
      <c r="E132" s="49"/>
      <c r="F132" s="49"/>
      <c r="G132" s="49"/>
      <c r="H132" s="49"/>
    </row>
    <row r="133" spans="2:8" x14ac:dyDescent="0.25">
      <c r="B133" s="50" t="s">
        <v>98</v>
      </c>
      <c r="C133" s="51"/>
      <c r="D133" s="53"/>
      <c r="E133" s="53"/>
      <c r="F133" s="53"/>
      <c r="G133" s="53"/>
      <c r="H133" s="53"/>
    </row>
    <row r="134" spans="2:8" x14ac:dyDescent="0.25">
      <c r="B134" s="47"/>
      <c r="C134" s="47"/>
      <c r="D134" s="52" t="s">
        <v>99</v>
      </c>
      <c r="E134" s="52"/>
      <c r="F134" s="52"/>
      <c r="G134" s="52"/>
      <c r="H134" s="52"/>
    </row>
  </sheetData>
  <protectedRanges>
    <protectedRange sqref="D53:D73" name="Område3"/>
    <protectedRange sqref="C4:D24" name="Område1"/>
    <protectedRange sqref="B78:H127" name="Område2"/>
  </protectedRanges>
  <dataConsolidate/>
  <mergeCells count="3">
    <mergeCell ref="D131:H131"/>
    <mergeCell ref="D133:H133"/>
    <mergeCell ref="D134:H134"/>
  </mergeCells>
  <conditionalFormatting sqref="G78:G127">
    <cfRule type="expression" dxfId="1" priority="1">
      <formula>AND(E78=F78,E78&lt;&gt;"",F78&lt;&gt;"")</formula>
    </cfRule>
    <cfRule type="expression" dxfId="0" priority="2">
      <formula>E78&lt;&gt;F78</formula>
    </cfRule>
  </conditionalFormatting>
  <dataValidations count="1">
    <dataValidation type="list" allowBlank="1" showInputMessage="1" showErrorMessage="1" sqref="B78:B127" xr:uid="{00000000-0002-0000-0000-000000000000}">
      <formula1>$C$4:$C$24</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000-000001000000}">
          <x14:formula1>
            <xm:f>'3. Unit costs'!$B$9:$B$19</xm:f>
          </x14:formula1>
          <xm:sqref>D4:D24 E78:F127 C53:C73</xm:sqref>
        </x14:dataValidation>
        <x14:dataValidation type="list" allowBlank="1" showInputMessage="1" showErrorMessage="1" xr:uid="{00000000-0002-0000-0000-000002000000}">
          <x14:formula1>
            <xm:f>'3. Unit costs'!$B$22:$B$23</xm:f>
          </x14:formula1>
          <xm:sqref>G78:G127</xm:sqref>
        </x14:dataValidation>
        <x14:dataValidation type="list" allowBlank="1" showInputMessage="1" showErrorMessage="1" xr:uid="{00000000-0002-0000-0000-000003000000}">
          <x14:formula1>
            <xm:f>'3. Unit costs'!$B$26:$B$29</xm:f>
          </x14:formula1>
          <xm:sqref>C78:C127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C137"/>
  <sheetViews>
    <sheetView showGridLines="0" workbookViewId="0">
      <selection activeCell="H3" sqref="H3"/>
    </sheetView>
  </sheetViews>
  <sheetFormatPr defaultRowHeight="15" x14ac:dyDescent="0.25"/>
  <cols>
    <col min="2" max="2" width="69.85546875" customWidth="1"/>
    <col min="3" max="3" width="25.7109375" customWidth="1"/>
  </cols>
  <sheetData>
    <row r="2" spans="2:3" ht="18.75" x14ac:dyDescent="0.3">
      <c r="B2" s="5" t="s">
        <v>86</v>
      </c>
    </row>
    <row r="3" spans="2:3" s="36" customFormat="1" ht="132" x14ac:dyDescent="0.2">
      <c r="B3" s="44" t="s">
        <v>96</v>
      </c>
    </row>
    <row r="4" spans="2:3" s="36" customFormat="1" ht="12.75" thickBot="1" x14ac:dyDescent="0.25"/>
    <row r="5" spans="2:3" x14ac:dyDescent="0.25">
      <c r="B5" s="11" t="s">
        <v>92</v>
      </c>
      <c r="C5" s="40" t="s">
        <v>26</v>
      </c>
    </row>
    <row r="6" spans="2:3" x14ac:dyDescent="0.25">
      <c r="B6" t="s">
        <v>5</v>
      </c>
      <c r="C6" s="19">
        <f>SUM('1. Information on applied grant'!C29:C49)</f>
        <v>0</v>
      </c>
    </row>
    <row r="7" spans="2:3" x14ac:dyDescent="0.25">
      <c r="B7" t="s">
        <v>58</v>
      </c>
      <c r="C7" s="19">
        <f>SUM('1. Information on applied grant'!E53:E73)</f>
        <v>0</v>
      </c>
    </row>
    <row r="8" spans="2:3" x14ac:dyDescent="0.25">
      <c r="B8" t="s">
        <v>85</v>
      </c>
      <c r="C8" s="19">
        <f>SUM('1. Information on applied grant'!I78:I127)</f>
        <v>0</v>
      </c>
    </row>
    <row r="9" spans="2:3" ht="15.75" thickBot="1" x14ac:dyDescent="0.3">
      <c r="B9" s="6" t="s">
        <v>32</v>
      </c>
      <c r="C9" s="20">
        <f>SUM(C6:C8)</f>
        <v>0</v>
      </c>
    </row>
    <row r="11" spans="2:3" ht="18.75" x14ac:dyDescent="0.3">
      <c r="B11" s="5" t="s">
        <v>93</v>
      </c>
    </row>
    <row r="12" spans="2:3" ht="15.75" thickBot="1" x14ac:dyDescent="0.3"/>
    <row r="13" spans="2:3" x14ac:dyDescent="0.25">
      <c r="B13" s="11" t="s">
        <v>46</v>
      </c>
      <c r="C13" s="41">
        <f>'1. Information on applied grant'!C4</f>
        <v>0</v>
      </c>
    </row>
    <row r="14" spans="2:3" x14ac:dyDescent="0.25">
      <c r="B14" t="s">
        <v>5</v>
      </c>
      <c r="C14" s="19">
        <f>'1. Information on applied grant'!C29</f>
        <v>0</v>
      </c>
    </row>
    <row r="15" spans="2:3" x14ac:dyDescent="0.25">
      <c r="B15" t="s">
        <v>58</v>
      </c>
      <c r="C15" s="19">
        <f>'1. Information on applied grant'!E53</f>
        <v>0</v>
      </c>
    </row>
    <row r="16" spans="2:3" x14ac:dyDescent="0.25">
      <c r="B16" t="s">
        <v>85</v>
      </c>
      <c r="C16" s="19">
        <f>SUMIF('1. Information on applied grant'!$B$78:$B$127,'2. Summary of applied grant'!C13,'1. Information on applied grant'!$I$78:$I$127)</f>
        <v>0</v>
      </c>
    </row>
    <row r="17" spans="2:3" ht="15.75" thickBot="1" x14ac:dyDescent="0.3">
      <c r="B17" s="6" t="s">
        <v>32</v>
      </c>
      <c r="C17" s="20">
        <f>SUM(C14:C16)</f>
        <v>0</v>
      </c>
    </row>
    <row r="18" spans="2:3" ht="15.75" thickBot="1" x14ac:dyDescent="0.3"/>
    <row r="19" spans="2:3" x14ac:dyDescent="0.25">
      <c r="B19" s="11" t="s">
        <v>47</v>
      </c>
      <c r="C19" s="41">
        <f>'1. Information on applied grant'!C5</f>
        <v>0</v>
      </c>
    </row>
    <row r="20" spans="2:3" x14ac:dyDescent="0.25">
      <c r="B20" t="s">
        <v>5</v>
      </c>
      <c r="C20" s="19">
        <f>'1. Information on applied grant'!C30</f>
        <v>0</v>
      </c>
    </row>
    <row r="21" spans="2:3" x14ac:dyDescent="0.25">
      <c r="B21" t="s">
        <v>58</v>
      </c>
      <c r="C21" s="19">
        <f>'1. Information on applied grant'!E54</f>
        <v>0</v>
      </c>
    </row>
    <row r="22" spans="2:3" x14ac:dyDescent="0.25">
      <c r="B22" t="s">
        <v>85</v>
      </c>
      <c r="C22" s="19">
        <f>SUMIF('1. Information on applied grant'!$B$78:$B$127,'2. Summary of applied grant'!C19,'1. Information on applied grant'!$I$78:$I$127)</f>
        <v>0</v>
      </c>
    </row>
    <row r="23" spans="2:3" ht="15.75" thickBot="1" x14ac:dyDescent="0.3">
      <c r="B23" s="6" t="s">
        <v>32</v>
      </c>
      <c r="C23" s="20">
        <f>SUM(C20:C22)</f>
        <v>0</v>
      </c>
    </row>
    <row r="24" spans="2:3" ht="15.75" thickBot="1" x14ac:dyDescent="0.3"/>
    <row r="25" spans="2:3" x14ac:dyDescent="0.25">
      <c r="B25" s="11" t="s">
        <v>48</v>
      </c>
      <c r="C25" s="41">
        <f>'1. Information on applied grant'!C6</f>
        <v>0</v>
      </c>
    </row>
    <row r="26" spans="2:3" x14ac:dyDescent="0.25">
      <c r="B26" t="s">
        <v>5</v>
      </c>
      <c r="C26" s="19">
        <f>'1. Information on applied grant'!C31</f>
        <v>0</v>
      </c>
    </row>
    <row r="27" spans="2:3" x14ac:dyDescent="0.25">
      <c r="B27" t="s">
        <v>58</v>
      </c>
      <c r="C27" s="19">
        <f>'1. Information on applied grant'!E55</f>
        <v>0</v>
      </c>
    </row>
    <row r="28" spans="2:3" x14ac:dyDescent="0.25">
      <c r="B28" t="s">
        <v>85</v>
      </c>
      <c r="C28" s="19">
        <f>SUMIF('1. Information on applied grant'!$B$78:$B$127,'2. Summary of applied grant'!C25,'1. Information on applied grant'!$I$78:$I$127)</f>
        <v>0</v>
      </c>
    </row>
    <row r="29" spans="2:3" ht="15.75" thickBot="1" x14ac:dyDescent="0.3">
      <c r="B29" s="6" t="s">
        <v>32</v>
      </c>
      <c r="C29" s="20">
        <f>SUM(C26:C28)</f>
        <v>0</v>
      </c>
    </row>
    <row r="30" spans="2:3" ht="15.75" thickBot="1" x14ac:dyDescent="0.3"/>
    <row r="31" spans="2:3" x14ac:dyDescent="0.25">
      <c r="B31" s="11" t="s">
        <v>49</v>
      </c>
      <c r="C31" s="11">
        <f>'1. Information on applied grant'!C7</f>
        <v>0</v>
      </c>
    </row>
    <row r="32" spans="2:3" x14ac:dyDescent="0.25">
      <c r="B32" t="s">
        <v>5</v>
      </c>
      <c r="C32" s="19">
        <f>'1. Information on applied grant'!C32</f>
        <v>0</v>
      </c>
    </row>
    <row r="33" spans="2:3" x14ac:dyDescent="0.25">
      <c r="B33" t="s">
        <v>58</v>
      </c>
      <c r="C33" s="19">
        <f>'1. Information on applied grant'!E56</f>
        <v>0</v>
      </c>
    </row>
    <row r="34" spans="2:3" x14ac:dyDescent="0.25">
      <c r="B34" t="s">
        <v>85</v>
      </c>
      <c r="C34" s="19">
        <f>SUMIF('1. Information on applied grant'!$B$78:$B$127,'2. Summary of applied grant'!C31,'1. Information on applied grant'!$I$78:$I$127)</f>
        <v>0</v>
      </c>
    </row>
    <row r="35" spans="2:3" ht="15.75" thickBot="1" x14ac:dyDescent="0.3">
      <c r="B35" s="6" t="s">
        <v>32</v>
      </c>
      <c r="C35" s="20">
        <f>SUM(C32:C34)</f>
        <v>0</v>
      </c>
    </row>
    <row r="36" spans="2:3" ht="15.75" thickBot="1" x14ac:dyDescent="0.3"/>
    <row r="37" spans="2:3" x14ac:dyDescent="0.25">
      <c r="B37" s="11" t="s">
        <v>50</v>
      </c>
      <c r="C37" s="11">
        <f>'1. Information on applied grant'!C8</f>
        <v>0</v>
      </c>
    </row>
    <row r="38" spans="2:3" x14ac:dyDescent="0.25">
      <c r="B38" t="s">
        <v>5</v>
      </c>
      <c r="C38" s="19">
        <f>'1. Information on applied grant'!C33</f>
        <v>0</v>
      </c>
    </row>
    <row r="39" spans="2:3" x14ac:dyDescent="0.25">
      <c r="B39" t="s">
        <v>58</v>
      </c>
      <c r="C39" s="19">
        <f>'1. Information on applied grant'!E57</f>
        <v>0</v>
      </c>
    </row>
    <row r="40" spans="2:3" x14ac:dyDescent="0.25">
      <c r="B40" t="s">
        <v>85</v>
      </c>
      <c r="C40" s="19">
        <f>SUMIF('1. Information on applied grant'!$B$78:$B$127,'2. Summary of applied grant'!C37,'1. Information on applied grant'!$I$78:$I$127)</f>
        <v>0</v>
      </c>
    </row>
    <row r="41" spans="2:3" ht="15.75" thickBot="1" x14ac:dyDescent="0.3">
      <c r="B41" s="6" t="s">
        <v>32</v>
      </c>
      <c r="C41" s="20">
        <f>SUM(C38:C40)</f>
        <v>0</v>
      </c>
    </row>
    <row r="42" spans="2:3" ht="15.75" thickBot="1" x14ac:dyDescent="0.3"/>
    <row r="43" spans="2:3" x14ac:dyDescent="0.25">
      <c r="B43" s="11" t="s">
        <v>51</v>
      </c>
      <c r="C43" s="11">
        <f>'1. Information on applied grant'!C9</f>
        <v>0</v>
      </c>
    </row>
    <row r="44" spans="2:3" x14ac:dyDescent="0.25">
      <c r="B44" t="s">
        <v>5</v>
      </c>
      <c r="C44" s="19">
        <f>'1. Information on applied grant'!C34</f>
        <v>0</v>
      </c>
    </row>
    <row r="45" spans="2:3" x14ac:dyDescent="0.25">
      <c r="B45" t="s">
        <v>58</v>
      </c>
      <c r="C45" s="19">
        <f>'1. Information on applied grant'!E58</f>
        <v>0</v>
      </c>
    </row>
    <row r="46" spans="2:3" x14ac:dyDescent="0.25">
      <c r="B46" t="s">
        <v>85</v>
      </c>
      <c r="C46" s="19">
        <f>SUMIF('1. Information on applied grant'!$B$78:$B$127,'2. Summary of applied grant'!C43,'1. Information on applied grant'!$I$78:$I$127)</f>
        <v>0</v>
      </c>
    </row>
    <row r="47" spans="2:3" ht="15.75" thickBot="1" x14ac:dyDescent="0.3">
      <c r="B47" s="6" t="s">
        <v>32</v>
      </c>
      <c r="C47" s="20">
        <f>SUM(C44:C46)</f>
        <v>0</v>
      </c>
    </row>
    <row r="48" spans="2:3" ht="15.75" thickBot="1" x14ac:dyDescent="0.3"/>
    <row r="49" spans="2:3" x14ac:dyDescent="0.25">
      <c r="B49" s="11" t="s">
        <v>52</v>
      </c>
      <c r="C49" s="11">
        <f>'1. Information on applied grant'!C10</f>
        <v>0</v>
      </c>
    </row>
    <row r="50" spans="2:3" x14ac:dyDescent="0.25">
      <c r="B50" t="s">
        <v>5</v>
      </c>
      <c r="C50" s="19">
        <f>'1. Information on applied grant'!C35</f>
        <v>0</v>
      </c>
    </row>
    <row r="51" spans="2:3" x14ac:dyDescent="0.25">
      <c r="B51" t="s">
        <v>58</v>
      </c>
      <c r="C51" s="19">
        <f>'1. Information on applied grant'!E59</f>
        <v>0</v>
      </c>
    </row>
    <row r="52" spans="2:3" x14ac:dyDescent="0.25">
      <c r="B52" t="s">
        <v>85</v>
      </c>
      <c r="C52" s="19">
        <f>SUMIF('1. Information on applied grant'!$B$78:$B$127,'2. Summary of applied grant'!C49,'1. Information on applied grant'!$I$78:$I$127)</f>
        <v>0</v>
      </c>
    </row>
    <row r="53" spans="2:3" ht="15.75" thickBot="1" x14ac:dyDescent="0.3">
      <c r="B53" s="6" t="s">
        <v>32</v>
      </c>
      <c r="C53" s="20">
        <f>SUM(C50:C52)</f>
        <v>0</v>
      </c>
    </row>
    <row r="54" spans="2:3" ht="15.75" thickBot="1" x14ac:dyDescent="0.3"/>
    <row r="55" spans="2:3" x14ac:dyDescent="0.25">
      <c r="B55" s="11" t="s">
        <v>53</v>
      </c>
      <c r="C55" s="11">
        <f>'1. Information on applied grant'!C11</f>
        <v>0</v>
      </c>
    </row>
    <row r="56" spans="2:3" x14ac:dyDescent="0.25">
      <c r="B56" t="s">
        <v>5</v>
      </c>
      <c r="C56" s="19">
        <f>'1. Information on applied grant'!C36</f>
        <v>0</v>
      </c>
    </row>
    <row r="57" spans="2:3" x14ac:dyDescent="0.25">
      <c r="B57" t="s">
        <v>58</v>
      </c>
      <c r="C57" s="19">
        <f>'1. Information on applied grant'!E60</f>
        <v>0</v>
      </c>
    </row>
    <row r="58" spans="2:3" x14ac:dyDescent="0.25">
      <c r="B58" t="s">
        <v>85</v>
      </c>
      <c r="C58" s="19">
        <f>SUMIF('1. Information on applied grant'!$B$78:$B$127,'2. Summary of applied grant'!C55,'1. Information on applied grant'!$I$78:$I$127)</f>
        <v>0</v>
      </c>
    </row>
    <row r="59" spans="2:3" ht="15.75" thickBot="1" x14ac:dyDescent="0.3">
      <c r="B59" s="6" t="s">
        <v>32</v>
      </c>
      <c r="C59" s="20">
        <f>SUM(C56:C58)</f>
        <v>0</v>
      </c>
    </row>
    <row r="60" spans="2:3" ht="15.75" thickBot="1" x14ac:dyDescent="0.3"/>
    <row r="61" spans="2:3" x14ac:dyDescent="0.25">
      <c r="B61" s="11" t="s">
        <v>54</v>
      </c>
      <c r="C61" s="11">
        <f>'1. Information on applied grant'!C12</f>
        <v>0</v>
      </c>
    </row>
    <row r="62" spans="2:3" x14ac:dyDescent="0.25">
      <c r="B62" t="s">
        <v>5</v>
      </c>
      <c r="C62" s="19">
        <f>'1. Information on applied grant'!C37</f>
        <v>0</v>
      </c>
    </row>
    <row r="63" spans="2:3" x14ac:dyDescent="0.25">
      <c r="B63" t="s">
        <v>58</v>
      </c>
      <c r="C63" s="19">
        <f>'1. Information on applied grant'!E61</f>
        <v>0</v>
      </c>
    </row>
    <row r="64" spans="2:3" x14ac:dyDescent="0.25">
      <c r="B64" t="s">
        <v>85</v>
      </c>
      <c r="C64" s="19">
        <f>SUMIF('1. Information on applied grant'!$B$78:$B$127,'2. Summary of applied grant'!C61,'1. Information on applied grant'!$I$78:$I$127)</f>
        <v>0</v>
      </c>
    </row>
    <row r="65" spans="2:3" ht="15.75" thickBot="1" x14ac:dyDescent="0.3">
      <c r="B65" s="6" t="s">
        <v>32</v>
      </c>
      <c r="C65" s="20">
        <f>SUM(C62:C64)</f>
        <v>0</v>
      </c>
    </row>
    <row r="66" spans="2:3" ht="15.75" thickBot="1" x14ac:dyDescent="0.3"/>
    <row r="67" spans="2:3" x14ac:dyDescent="0.25">
      <c r="B67" s="11" t="s">
        <v>55</v>
      </c>
      <c r="C67" s="11">
        <f>'1. Information on applied grant'!C13</f>
        <v>0</v>
      </c>
    </row>
    <row r="68" spans="2:3" x14ac:dyDescent="0.25">
      <c r="B68" t="s">
        <v>5</v>
      </c>
      <c r="C68" s="19">
        <f>'1. Information on applied grant'!C38</f>
        <v>0</v>
      </c>
    </row>
    <row r="69" spans="2:3" x14ac:dyDescent="0.25">
      <c r="B69" t="s">
        <v>58</v>
      </c>
      <c r="C69" s="19">
        <f>'1. Information on applied grant'!E62</f>
        <v>0</v>
      </c>
    </row>
    <row r="70" spans="2:3" x14ac:dyDescent="0.25">
      <c r="B70" t="s">
        <v>85</v>
      </c>
      <c r="C70" s="19">
        <f>SUMIF('1. Information on applied grant'!$B$78:$B$127,'2. Summary of applied grant'!C67,'1. Information on applied grant'!$I$78:$I$127)</f>
        <v>0</v>
      </c>
    </row>
    <row r="71" spans="2:3" ht="15.75" thickBot="1" x14ac:dyDescent="0.3">
      <c r="B71" s="6" t="s">
        <v>32</v>
      </c>
      <c r="C71" s="20">
        <f>SUM(C68:C70)</f>
        <v>0</v>
      </c>
    </row>
    <row r="72" spans="2:3" ht="15.75" thickBot="1" x14ac:dyDescent="0.3">
      <c r="C72" s="42"/>
    </row>
    <row r="73" spans="2:3" x14ac:dyDescent="0.25">
      <c r="B73" s="11" t="s">
        <v>56</v>
      </c>
      <c r="C73" s="43">
        <f>'1. Information on applied grant'!C14</f>
        <v>0</v>
      </c>
    </row>
    <row r="74" spans="2:3" x14ac:dyDescent="0.25">
      <c r="B74" t="s">
        <v>5</v>
      </c>
      <c r="C74" s="19">
        <f>'1. Information on applied grant'!C39</f>
        <v>0</v>
      </c>
    </row>
    <row r="75" spans="2:3" x14ac:dyDescent="0.25">
      <c r="B75" t="s">
        <v>58</v>
      </c>
      <c r="C75" s="19">
        <f>'1. Information on applied grant'!E63</f>
        <v>0</v>
      </c>
    </row>
    <row r="76" spans="2:3" x14ac:dyDescent="0.25">
      <c r="B76" t="s">
        <v>85</v>
      </c>
      <c r="C76" s="19">
        <f>SUMIF('1. Information on applied grant'!$B$78:$B$127,'2. Summary of applied grant'!C73,'1. Information on applied grant'!$I$78:$I$127)</f>
        <v>0</v>
      </c>
    </row>
    <row r="77" spans="2:3" ht="15.75" thickBot="1" x14ac:dyDescent="0.3">
      <c r="B77" s="6" t="s">
        <v>32</v>
      </c>
      <c r="C77" s="20">
        <f>SUM(C74:C76)</f>
        <v>0</v>
      </c>
    </row>
    <row r="78" spans="2:3" ht="15.75" thickBot="1" x14ac:dyDescent="0.3"/>
    <row r="79" spans="2:3" x14ac:dyDescent="0.25">
      <c r="B79" s="11" t="s">
        <v>73</v>
      </c>
      <c r="C79" s="43">
        <f>'1. Information on applied grant'!C15</f>
        <v>0</v>
      </c>
    </row>
    <row r="80" spans="2:3" x14ac:dyDescent="0.25">
      <c r="B80" t="s">
        <v>5</v>
      </c>
      <c r="C80" s="19">
        <f>'1. Information on applied grant'!C40</f>
        <v>0</v>
      </c>
    </row>
    <row r="81" spans="2:3" x14ac:dyDescent="0.25">
      <c r="B81" t="s">
        <v>58</v>
      </c>
      <c r="C81" s="19">
        <f>'1. Information on applied grant'!E64</f>
        <v>0</v>
      </c>
    </row>
    <row r="82" spans="2:3" x14ac:dyDescent="0.25">
      <c r="B82" t="s">
        <v>85</v>
      </c>
      <c r="C82" s="19">
        <f>SUMIF('1. Information on applied grant'!$B$78:$B$127,'2. Summary of applied grant'!C79,'1. Information on applied grant'!$I$78:$I$127)</f>
        <v>0</v>
      </c>
    </row>
    <row r="83" spans="2:3" ht="15.75" thickBot="1" x14ac:dyDescent="0.3">
      <c r="B83" s="6" t="s">
        <v>32</v>
      </c>
      <c r="C83" s="20">
        <f>SUM(C80:C82)</f>
        <v>0</v>
      </c>
    </row>
    <row r="84" spans="2:3" ht="15.75" thickBot="1" x14ac:dyDescent="0.3"/>
    <row r="85" spans="2:3" x14ac:dyDescent="0.25">
      <c r="B85" s="11" t="s">
        <v>74</v>
      </c>
      <c r="C85" s="43">
        <f>'1. Information on applied grant'!C16</f>
        <v>0</v>
      </c>
    </row>
    <row r="86" spans="2:3" x14ac:dyDescent="0.25">
      <c r="B86" t="s">
        <v>5</v>
      </c>
      <c r="C86" s="19">
        <f>'1. Information on applied grant'!C41</f>
        <v>0</v>
      </c>
    </row>
    <row r="87" spans="2:3" x14ac:dyDescent="0.25">
      <c r="B87" t="s">
        <v>58</v>
      </c>
      <c r="C87" s="19">
        <f>'1. Information on applied grant'!E65</f>
        <v>0</v>
      </c>
    </row>
    <row r="88" spans="2:3" x14ac:dyDescent="0.25">
      <c r="B88" t="s">
        <v>85</v>
      </c>
      <c r="C88" s="19">
        <f>SUMIF('1. Information on applied grant'!$B$78:$B$127,'2. Summary of applied grant'!C85,'1. Information on applied grant'!$I$78:$I$127)</f>
        <v>0</v>
      </c>
    </row>
    <row r="89" spans="2:3" ht="15.75" thickBot="1" x14ac:dyDescent="0.3">
      <c r="B89" s="6" t="s">
        <v>32</v>
      </c>
      <c r="C89" s="20">
        <f>SUM(C86:C88)</f>
        <v>0</v>
      </c>
    </row>
    <row r="90" spans="2:3" ht="15.75" thickBot="1" x14ac:dyDescent="0.3"/>
    <row r="91" spans="2:3" x14ac:dyDescent="0.25">
      <c r="B91" s="11" t="s">
        <v>75</v>
      </c>
      <c r="C91" s="43">
        <f>'1. Information on applied grant'!C17</f>
        <v>0</v>
      </c>
    </row>
    <row r="92" spans="2:3" x14ac:dyDescent="0.25">
      <c r="B92" t="s">
        <v>5</v>
      </c>
      <c r="C92" s="19">
        <f>'1. Information on applied grant'!C42</f>
        <v>0</v>
      </c>
    </row>
    <row r="93" spans="2:3" x14ac:dyDescent="0.25">
      <c r="B93" t="s">
        <v>58</v>
      </c>
      <c r="C93" s="19">
        <f>'1. Information on applied grant'!E66</f>
        <v>0</v>
      </c>
    </row>
    <row r="94" spans="2:3" x14ac:dyDescent="0.25">
      <c r="B94" t="s">
        <v>85</v>
      </c>
      <c r="C94" s="19">
        <f>SUMIF('1. Information on applied grant'!$B$78:$B$127,'2. Summary of applied grant'!C91,'1. Information on applied grant'!$I$78:$I$127)</f>
        <v>0</v>
      </c>
    </row>
    <row r="95" spans="2:3" ht="15.75" thickBot="1" x14ac:dyDescent="0.3">
      <c r="B95" s="6" t="s">
        <v>32</v>
      </c>
      <c r="C95" s="20">
        <f>SUM(C92:C94)</f>
        <v>0</v>
      </c>
    </row>
    <row r="96" spans="2:3" ht="15.75" thickBot="1" x14ac:dyDescent="0.3"/>
    <row r="97" spans="2:3" x14ac:dyDescent="0.25">
      <c r="B97" s="11" t="s">
        <v>76</v>
      </c>
      <c r="C97" s="43">
        <f>'1. Information on applied grant'!C18</f>
        <v>0</v>
      </c>
    </row>
    <row r="98" spans="2:3" x14ac:dyDescent="0.25">
      <c r="B98" t="s">
        <v>5</v>
      </c>
      <c r="C98" s="19">
        <f>'1. Information on applied grant'!C43</f>
        <v>0</v>
      </c>
    </row>
    <row r="99" spans="2:3" x14ac:dyDescent="0.25">
      <c r="B99" t="s">
        <v>58</v>
      </c>
      <c r="C99" s="19">
        <f>'1. Information on applied grant'!E67</f>
        <v>0</v>
      </c>
    </row>
    <row r="100" spans="2:3" x14ac:dyDescent="0.25">
      <c r="B100" t="s">
        <v>85</v>
      </c>
      <c r="C100" s="19">
        <f>SUMIF('1. Information on applied grant'!$B$78:$B$127,'2. Summary of applied grant'!C97,'1. Information on applied grant'!$I$78:$I$127)</f>
        <v>0</v>
      </c>
    </row>
    <row r="101" spans="2:3" ht="15.75" thickBot="1" x14ac:dyDescent="0.3">
      <c r="B101" s="6" t="s">
        <v>32</v>
      </c>
      <c r="C101" s="20">
        <f>SUM(C98:C100)</f>
        <v>0</v>
      </c>
    </row>
    <row r="102" spans="2:3" ht="15.75" thickBot="1" x14ac:dyDescent="0.3"/>
    <row r="103" spans="2:3" x14ac:dyDescent="0.25">
      <c r="B103" s="11" t="s">
        <v>77</v>
      </c>
      <c r="C103" s="43">
        <f>'1. Information on applied grant'!C19</f>
        <v>0</v>
      </c>
    </row>
    <row r="104" spans="2:3" x14ac:dyDescent="0.25">
      <c r="B104" t="s">
        <v>5</v>
      </c>
      <c r="C104" s="19">
        <f>'1. Information on applied grant'!C44</f>
        <v>0</v>
      </c>
    </row>
    <row r="105" spans="2:3" x14ac:dyDescent="0.25">
      <c r="B105" t="s">
        <v>58</v>
      </c>
      <c r="C105" s="19">
        <f>'1. Information on applied grant'!E68</f>
        <v>0</v>
      </c>
    </row>
    <row r="106" spans="2:3" x14ac:dyDescent="0.25">
      <c r="B106" t="s">
        <v>85</v>
      </c>
      <c r="C106" s="19">
        <f>SUMIF('1. Information on applied grant'!$B$78:$B$127,'2. Summary of applied grant'!C103,'1. Information on applied grant'!$I$78:$I$127)</f>
        <v>0</v>
      </c>
    </row>
    <row r="107" spans="2:3" ht="15.75" thickBot="1" x14ac:dyDescent="0.3">
      <c r="B107" s="6" t="s">
        <v>32</v>
      </c>
      <c r="C107" s="20">
        <f>SUM(C104:C106)</f>
        <v>0</v>
      </c>
    </row>
    <row r="108" spans="2:3" ht="15.75" thickBot="1" x14ac:dyDescent="0.3"/>
    <row r="109" spans="2:3" x14ac:dyDescent="0.25">
      <c r="B109" s="11" t="s">
        <v>78</v>
      </c>
      <c r="C109" s="43">
        <f>'1. Information on applied grant'!C20</f>
        <v>0</v>
      </c>
    </row>
    <row r="110" spans="2:3" x14ac:dyDescent="0.25">
      <c r="B110" t="s">
        <v>5</v>
      </c>
      <c r="C110" s="19">
        <f>'1. Information on applied grant'!C45</f>
        <v>0</v>
      </c>
    </row>
    <row r="111" spans="2:3" x14ac:dyDescent="0.25">
      <c r="B111" t="s">
        <v>58</v>
      </c>
      <c r="C111" s="19">
        <f>'1. Information on applied grant'!E69</f>
        <v>0</v>
      </c>
    </row>
    <row r="112" spans="2:3" x14ac:dyDescent="0.25">
      <c r="B112" t="s">
        <v>85</v>
      </c>
      <c r="C112" s="19">
        <f>SUMIF('1. Information on applied grant'!$B$78:$B$127,'2. Summary of applied grant'!C109,'1. Information on applied grant'!$I$78:$I$127)</f>
        <v>0</v>
      </c>
    </row>
    <row r="113" spans="2:3" ht="15.75" thickBot="1" x14ac:dyDescent="0.3">
      <c r="B113" s="6" t="s">
        <v>32</v>
      </c>
      <c r="C113" s="20">
        <f>SUM(C110:C112)</f>
        <v>0</v>
      </c>
    </row>
    <row r="114" spans="2:3" ht="15.75" thickBot="1" x14ac:dyDescent="0.3"/>
    <row r="115" spans="2:3" x14ac:dyDescent="0.25">
      <c r="B115" s="11" t="s">
        <v>79</v>
      </c>
      <c r="C115" s="43">
        <f>'1. Information on applied grant'!C21</f>
        <v>0</v>
      </c>
    </row>
    <row r="116" spans="2:3" x14ac:dyDescent="0.25">
      <c r="B116" t="s">
        <v>5</v>
      </c>
      <c r="C116" s="19">
        <f>'1. Information on applied grant'!C46</f>
        <v>0</v>
      </c>
    </row>
    <row r="117" spans="2:3" x14ac:dyDescent="0.25">
      <c r="B117" t="s">
        <v>58</v>
      </c>
      <c r="C117" s="19">
        <f>'1. Information on applied grant'!E70</f>
        <v>0</v>
      </c>
    </row>
    <row r="118" spans="2:3" x14ac:dyDescent="0.25">
      <c r="B118" t="s">
        <v>85</v>
      </c>
      <c r="C118" s="19">
        <f>SUMIF('1. Information on applied grant'!$B$78:$B$127,'2. Summary of applied grant'!C115,'1. Information on applied grant'!$I$78:$I$127)</f>
        <v>0</v>
      </c>
    </row>
    <row r="119" spans="2:3" ht="15.75" thickBot="1" x14ac:dyDescent="0.3">
      <c r="B119" s="6" t="s">
        <v>32</v>
      </c>
      <c r="C119" s="20">
        <f>SUM(C116:C118)</f>
        <v>0</v>
      </c>
    </row>
    <row r="120" spans="2:3" ht="15.75" thickBot="1" x14ac:dyDescent="0.3"/>
    <row r="121" spans="2:3" x14ac:dyDescent="0.25">
      <c r="B121" s="11" t="s">
        <v>80</v>
      </c>
      <c r="C121" s="43">
        <f>'1. Information on applied grant'!C22</f>
        <v>0</v>
      </c>
    </row>
    <row r="122" spans="2:3" x14ac:dyDescent="0.25">
      <c r="B122" t="s">
        <v>5</v>
      </c>
      <c r="C122" s="19">
        <f>'1. Information on applied grant'!C47</f>
        <v>0</v>
      </c>
    </row>
    <row r="123" spans="2:3" x14ac:dyDescent="0.25">
      <c r="B123" t="s">
        <v>58</v>
      </c>
      <c r="C123" s="19">
        <f>'1. Information on applied grant'!E71</f>
        <v>0</v>
      </c>
    </row>
    <row r="124" spans="2:3" x14ac:dyDescent="0.25">
      <c r="B124" t="s">
        <v>85</v>
      </c>
      <c r="C124" s="19">
        <f>SUMIF('1. Information on applied grant'!$B$78:$B$127,'2. Summary of applied grant'!C121,'1. Information on applied grant'!$I$78:$I$127)</f>
        <v>0</v>
      </c>
    </row>
    <row r="125" spans="2:3" ht="15.75" thickBot="1" x14ac:dyDescent="0.3">
      <c r="B125" s="6" t="s">
        <v>32</v>
      </c>
      <c r="C125" s="20">
        <f>SUM(C122:C124)</f>
        <v>0</v>
      </c>
    </row>
    <row r="126" spans="2:3" ht="15.75" thickBot="1" x14ac:dyDescent="0.3"/>
    <row r="127" spans="2:3" x14ac:dyDescent="0.25">
      <c r="B127" s="11" t="s">
        <v>81</v>
      </c>
      <c r="C127" s="43">
        <f>'1. Information on applied grant'!C23</f>
        <v>0</v>
      </c>
    </row>
    <row r="128" spans="2:3" x14ac:dyDescent="0.25">
      <c r="B128" t="s">
        <v>5</v>
      </c>
      <c r="C128" s="19">
        <f>'1. Information on applied grant'!C48</f>
        <v>0</v>
      </c>
    </row>
    <row r="129" spans="2:3" x14ac:dyDescent="0.25">
      <c r="B129" t="s">
        <v>58</v>
      </c>
      <c r="C129" s="19">
        <f>'1. Information on applied grant'!E72</f>
        <v>0</v>
      </c>
    </row>
    <row r="130" spans="2:3" x14ac:dyDescent="0.25">
      <c r="B130" t="s">
        <v>85</v>
      </c>
      <c r="C130" s="19">
        <f>SUMIF('1. Information on applied grant'!$B$78:$B$127,'2. Summary of applied grant'!C127,'1. Information on applied grant'!$I$78:$I$127)</f>
        <v>0</v>
      </c>
    </row>
    <row r="131" spans="2:3" ht="15.75" thickBot="1" x14ac:dyDescent="0.3">
      <c r="B131" s="6" t="s">
        <v>32</v>
      </c>
      <c r="C131" s="20">
        <f>SUM(C128:C130)</f>
        <v>0</v>
      </c>
    </row>
    <row r="132" spans="2:3" ht="15.75" thickBot="1" x14ac:dyDescent="0.3"/>
    <row r="133" spans="2:3" x14ac:dyDescent="0.25">
      <c r="B133" s="11" t="s">
        <v>82</v>
      </c>
      <c r="C133" s="43">
        <f>'1. Information on applied grant'!C24</f>
        <v>0</v>
      </c>
    </row>
    <row r="134" spans="2:3" x14ac:dyDescent="0.25">
      <c r="B134" t="s">
        <v>5</v>
      </c>
      <c r="C134" s="19">
        <f>'1. Information on applied grant'!C49</f>
        <v>0</v>
      </c>
    </row>
    <row r="135" spans="2:3" x14ac:dyDescent="0.25">
      <c r="B135" t="s">
        <v>58</v>
      </c>
      <c r="C135" s="19">
        <f>'1. Information on applied grant'!E73</f>
        <v>0</v>
      </c>
    </row>
    <row r="136" spans="2:3" x14ac:dyDescent="0.25">
      <c r="B136" t="s">
        <v>85</v>
      </c>
      <c r="C136" s="19">
        <f>SUMIF('1. Information on applied grant'!$B$78:$B$127,'2. Summary of applied grant'!C133,'1. Information on applied grant'!$I$78:$I$127)</f>
        <v>0</v>
      </c>
    </row>
    <row r="137" spans="2:3" ht="15.75" thickBot="1" x14ac:dyDescent="0.3">
      <c r="B137" s="6" t="s">
        <v>32</v>
      </c>
      <c r="C137" s="20">
        <f>SUM(C134:C136)</f>
        <v>0</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E31"/>
  <sheetViews>
    <sheetView showGridLines="0" workbookViewId="0">
      <selection activeCell="C22" sqref="C22"/>
    </sheetView>
  </sheetViews>
  <sheetFormatPr defaultRowHeight="15" x14ac:dyDescent="0.25"/>
  <cols>
    <col min="2" max="4" width="25.7109375" customWidth="1"/>
    <col min="5" max="5" width="38" customWidth="1"/>
  </cols>
  <sheetData>
    <row r="2" spans="2:5" ht="18.75" x14ac:dyDescent="0.3">
      <c r="B2" s="5" t="s">
        <v>87</v>
      </c>
      <c r="C2" s="2"/>
      <c r="D2" s="2"/>
      <c r="E2" s="2"/>
    </row>
    <row r="3" spans="2:5" ht="15.75" thickBot="1" x14ac:dyDescent="0.3"/>
    <row r="4" spans="2:5" x14ac:dyDescent="0.25">
      <c r="B4" s="11" t="s">
        <v>5</v>
      </c>
      <c r="C4" s="12" t="s">
        <v>27</v>
      </c>
      <c r="D4" s="2"/>
    </row>
    <row r="5" spans="2:5" x14ac:dyDescent="0.25">
      <c r="B5" s="3" t="s">
        <v>0</v>
      </c>
      <c r="C5" s="4">
        <v>4000</v>
      </c>
      <c r="D5" s="2"/>
    </row>
    <row r="6" spans="2:5" ht="15.75" thickBot="1" x14ac:dyDescent="0.3">
      <c r="B6" s="8" t="s">
        <v>6</v>
      </c>
      <c r="C6" s="9">
        <v>2000</v>
      </c>
      <c r="D6" s="2"/>
    </row>
    <row r="7" spans="2:5" ht="15.75" thickBot="1" x14ac:dyDescent="0.3"/>
    <row r="8" spans="2:5" x14ac:dyDescent="0.25">
      <c r="B8" s="11" t="s">
        <v>24</v>
      </c>
      <c r="C8" s="11" t="s">
        <v>28</v>
      </c>
      <c r="D8" s="10" t="s">
        <v>59</v>
      </c>
    </row>
    <row r="9" spans="2:5" x14ac:dyDescent="0.25">
      <c r="B9" t="s">
        <v>10</v>
      </c>
      <c r="C9" s="19">
        <v>630</v>
      </c>
      <c r="D9" s="19">
        <v>250</v>
      </c>
    </row>
    <row r="10" spans="2:5" x14ac:dyDescent="0.25">
      <c r="B10" t="s">
        <v>11</v>
      </c>
      <c r="C10" s="19">
        <v>630</v>
      </c>
      <c r="D10" s="19">
        <v>250</v>
      </c>
    </row>
    <row r="11" spans="2:5" x14ac:dyDescent="0.25">
      <c r="B11" t="s">
        <v>12</v>
      </c>
      <c r="C11" s="19">
        <v>630</v>
      </c>
      <c r="D11" s="19">
        <v>250</v>
      </c>
    </row>
    <row r="12" spans="2:5" x14ac:dyDescent="0.25">
      <c r="B12" t="s">
        <v>13</v>
      </c>
      <c r="C12" s="19">
        <v>630</v>
      </c>
      <c r="D12" s="19">
        <v>250</v>
      </c>
    </row>
    <row r="13" spans="2:5" x14ac:dyDescent="0.25">
      <c r="B13" t="s">
        <v>14</v>
      </c>
      <c r="C13" s="19">
        <v>630</v>
      </c>
      <c r="D13" s="19">
        <v>250</v>
      </c>
    </row>
    <row r="14" spans="2:5" x14ac:dyDescent="0.25">
      <c r="B14" t="s">
        <v>15</v>
      </c>
      <c r="C14" s="19">
        <v>630</v>
      </c>
      <c r="D14" s="19">
        <v>125</v>
      </c>
    </row>
    <row r="15" spans="2:5" x14ac:dyDescent="0.25">
      <c r="B15" t="s">
        <v>16</v>
      </c>
      <c r="C15" s="19">
        <v>630</v>
      </c>
      <c r="D15" s="19">
        <v>125</v>
      </c>
    </row>
    <row r="16" spans="2:5" x14ac:dyDescent="0.25">
      <c r="B16" t="s">
        <v>17</v>
      </c>
      <c r="C16" s="19">
        <v>630</v>
      </c>
      <c r="D16" s="19">
        <v>125</v>
      </c>
    </row>
    <row r="17" spans="2:5" x14ac:dyDescent="0.25">
      <c r="B17" t="s">
        <v>18</v>
      </c>
      <c r="C17" s="19">
        <v>1600</v>
      </c>
      <c r="D17" s="19">
        <v>250</v>
      </c>
    </row>
    <row r="18" spans="2:5" x14ac:dyDescent="0.25">
      <c r="B18" t="s">
        <v>19</v>
      </c>
      <c r="C18" s="19">
        <v>960</v>
      </c>
      <c r="D18" s="19">
        <v>250</v>
      </c>
    </row>
    <row r="19" spans="2:5" ht="15.75" thickBot="1" x14ac:dyDescent="0.3">
      <c r="B19" s="7" t="s">
        <v>20</v>
      </c>
      <c r="C19" s="21">
        <v>960</v>
      </c>
      <c r="D19" s="21">
        <v>250</v>
      </c>
    </row>
    <row r="20" spans="2:5" ht="15.75" thickBot="1" x14ac:dyDescent="0.3">
      <c r="E20" s="3"/>
    </row>
    <row r="21" spans="2:5" x14ac:dyDescent="0.25">
      <c r="B21" s="13" t="s">
        <v>31</v>
      </c>
      <c r="C21" s="11" t="s">
        <v>28</v>
      </c>
      <c r="D21" s="2"/>
    </row>
    <row r="22" spans="2:5" x14ac:dyDescent="0.25">
      <c r="B22" s="3" t="s">
        <v>29</v>
      </c>
      <c r="C22" s="19">
        <v>175</v>
      </c>
      <c r="D22" s="2"/>
    </row>
    <row r="23" spans="2:5" ht="15.75" thickBot="1" x14ac:dyDescent="0.3">
      <c r="B23" s="8" t="s">
        <v>30</v>
      </c>
      <c r="C23" s="21">
        <v>0</v>
      </c>
      <c r="D23" s="2"/>
    </row>
    <row r="24" spans="2:5" ht="15.75" thickBot="1" x14ac:dyDescent="0.3">
      <c r="D24" s="2"/>
    </row>
    <row r="25" spans="2:5" x14ac:dyDescent="0.25">
      <c r="B25" s="13" t="s">
        <v>25</v>
      </c>
      <c r="C25" s="2"/>
      <c r="D25" s="2"/>
    </row>
    <row r="26" spans="2:5" x14ac:dyDescent="0.25">
      <c r="B26" t="s">
        <v>7</v>
      </c>
      <c r="C26" s="2"/>
      <c r="D26" s="2"/>
    </row>
    <row r="27" spans="2:5" x14ac:dyDescent="0.25">
      <c r="B27" t="s">
        <v>8</v>
      </c>
      <c r="C27" s="2"/>
      <c r="D27" s="2"/>
    </row>
    <row r="28" spans="2:5" x14ac:dyDescent="0.25">
      <c r="B28" s="39" t="s">
        <v>9</v>
      </c>
      <c r="C28" s="2"/>
      <c r="D28" s="2"/>
    </row>
    <row r="29" spans="2:5" ht="15.75" thickBot="1" x14ac:dyDescent="0.3">
      <c r="B29" s="8" t="s">
        <v>91</v>
      </c>
      <c r="C29" s="2"/>
      <c r="D29" s="2"/>
    </row>
    <row r="30" spans="2:5" x14ac:dyDescent="0.25">
      <c r="C30" s="2"/>
      <c r="D30" s="2"/>
    </row>
    <row r="31" spans="2:5" x14ac:dyDescent="0.25">
      <c r="C31" s="2"/>
      <c r="D31" s="2"/>
    </row>
  </sheetData>
  <sheetProtection algorithmName="SHA-512" hashValue="6AChtXYiImajL+yU8IvL1wpw1k2tcIiudVm/shQ2CKLTnnfW1r4n2bEtnAnCemJs8iD7zOhiJfGqqTxhWxKfYw==" saltValue="YyNdRqYBf2Eu2Ueagf3vVA==" spinCount="100000" sheet="1" objects="1" scenarios="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3</vt:i4>
      </vt:variant>
    </vt:vector>
  </HeadingPairs>
  <TitlesOfParts>
    <vt:vector size="3" baseType="lpstr">
      <vt:lpstr>1. Information on applied grant</vt:lpstr>
      <vt:lpstr>2. Summary of applied grant</vt:lpstr>
      <vt:lpstr>3. Unit costs</vt:lpstr>
    </vt:vector>
  </TitlesOfParts>
  <Company>Statens 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Malene Vangdrup</dc:creator>
  <cp:lastModifiedBy>Malene Birgitte Sejberg Rickmann</cp:lastModifiedBy>
  <cp:lastPrinted>2015-09-11T08:26:09Z</cp:lastPrinted>
  <dcterms:created xsi:type="dcterms:W3CDTF">2015-08-24T06:29:30Z</dcterms:created>
  <dcterms:modified xsi:type="dcterms:W3CDTF">2025-09-05T12:34:02Z</dcterms:modified>
</cp:coreProperties>
</file>